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華冠投顧\績效表\"/>
    </mc:Choice>
  </mc:AlternateContent>
  <xr:revisionPtr revIDLastSave="0" documentId="13_ncr:1_{6CC1B062-E580-4C35-B8FC-AB53842B4B73}" xr6:coauthVersionLast="47" xr6:coauthVersionMax="47" xr10:uidLastSave="{00000000-0000-0000-0000-000000000000}"/>
  <bookViews>
    <workbookView xWindow="-120" yWindow="-120" windowWidth="29040" windowHeight="15720" tabRatio="907" xr2:uid="{00000000-000D-0000-FFFF-FFFF00000000}"/>
  </bookViews>
  <sheets>
    <sheet name="簡訊－績效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" i="5" l="1"/>
  <c r="H117" i="5"/>
  <c r="I113" i="5" l="1"/>
  <c r="H113" i="5"/>
  <c r="I111" i="5"/>
  <c r="H111" i="5"/>
  <c r="I110" i="5"/>
  <c r="H110" i="5"/>
  <c r="I107" i="5" l="1"/>
  <c r="H107" i="5"/>
  <c r="I103" i="5" l="1"/>
  <c r="H103" i="5"/>
  <c r="H98" i="5" l="1"/>
  <c r="I98" i="5"/>
  <c r="H99" i="5"/>
  <c r="I99" i="5"/>
  <c r="I96" i="5" l="1"/>
  <c r="H96" i="5"/>
  <c r="I34" i="5" l="1"/>
  <c r="H34" i="5"/>
  <c r="I6" i="5" l="1"/>
  <c r="H6" i="5"/>
  <c r="I5" i="5"/>
  <c r="H5" i="5"/>
  <c r="I4" i="5"/>
  <c r="H4" i="5"/>
  <c r="I3" i="5"/>
  <c r="H3" i="5"/>
  <c r="H7" i="5" l="1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7" i="5"/>
  <c r="I97" i="5"/>
  <c r="H100" i="5"/>
  <c r="I100" i="5"/>
  <c r="H101" i="5"/>
  <c r="I101" i="5"/>
  <c r="H102" i="5"/>
  <c r="I102" i="5"/>
  <c r="H104" i="5"/>
  <c r="I104" i="5"/>
  <c r="H105" i="5"/>
  <c r="I105" i="5"/>
  <c r="H106" i="5"/>
  <c r="I106" i="5"/>
  <c r="H108" i="5"/>
  <c r="I108" i="5"/>
  <c r="H109" i="5"/>
  <c r="I109" i="5"/>
  <c r="H112" i="5"/>
  <c r="I112" i="5"/>
  <c r="H114" i="5"/>
  <c r="I114" i="5"/>
  <c r="H115" i="5"/>
  <c r="I1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吳念純</author>
  </authors>
  <commentList>
    <comment ref="C14" authorId="0" shapeId="0" xr:uid="{0B70386B-51D6-4BAD-92F9-34A8F51BB816}">
      <text>
        <r>
          <rPr>
            <b/>
            <sz val="9"/>
            <color indexed="81"/>
            <rFont val="Tahoma"/>
            <family val="2"/>
          </rPr>
          <t>7/13</t>
        </r>
        <r>
          <rPr>
            <b/>
            <sz val="9"/>
            <color indexed="81"/>
            <rFont val="細明體"/>
            <family val="3"/>
            <charset val="136"/>
          </rPr>
          <t>除權息
原成本　57.9元
現金配　</t>
        </r>
        <r>
          <rPr>
            <b/>
            <sz val="9"/>
            <color indexed="81"/>
            <rFont val="Tahoma"/>
            <family val="2"/>
          </rPr>
          <t xml:space="preserve">1.1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9C94FAE2-DEEC-4211-90D1-A7DBE6913A04}">
      <text>
        <r>
          <rPr>
            <b/>
            <sz val="9"/>
            <color indexed="81"/>
            <rFont val="Tahoma"/>
            <family val="2"/>
          </rPr>
          <t>7/17</t>
        </r>
        <r>
          <rPr>
            <b/>
            <sz val="9"/>
            <color indexed="81"/>
            <rFont val="細明體"/>
            <family val="3"/>
            <charset val="136"/>
          </rPr>
          <t>除權息
原成本　8.45元
現金配　0.10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C53FC04B-6C21-417E-B616-432B51A026AF}">
      <text>
        <r>
          <rPr>
            <b/>
            <sz val="9"/>
            <color indexed="81"/>
            <rFont val="Tahoma"/>
            <family val="2"/>
          </rPr>
          <t>7/24</t>
        </r>
        <r>
          <rPr>
            <b/>
            <sz val="9"/>
            <color indexed="81"/>
            <rFont val="細明體"/>
            <family val="3"/>
            <charset val="136"/>
          </rPr>
          <t>除權息
原成本　31.7元
現金配　1.03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8CEBE29E-5370-4F51-9FC7-752D7B7778B2}">
      <text>
        <r>
          <rPr>
            <b/>
            <sz val="9"/>
            <color indexed="81"/>
            <rFont val="Tahoma"/>
            <family val="2"/>
          </rPr>
          <t>7/24</t>
        </r>
        <r>
          <rPr>
            <b/>
            <sz val="9"/>
            <color indexed="81"/>
            <rFont val="細明體"/>
            <family val="3"/>
            <charset val="136"/>
          </rPr>
          <t>除權息
原成本　31.7元
現金配　1.03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 xr:uid="{48935A4B-B163-4A69-A959-EE85748C8ADC}">
      <text>
        <r>
          <rPr>
            <b/>
            <sz val="9"/>
            <color indexed="81"/>
            <rFont val="Tahoma"/>
            <family val="2"/>
          </rPr>
          <t>8/26</t>
        </r>
        <r>
          <rPr>
            <b/>
            <sz val="9"/>
            <color indexed="81"/>
            <rFont val="細明體"/>
            <family val="3"/>
            <charset val="136"/>
          </rPr>
          <t>除權息
原成本　47.95元
現金配　0.35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75EC8ABF-56ED-4043-8F7F-B018EA89455F}">
      <text>
        <r>
          <rPr>
            <b/>
            <sz val="9"/>
            <color indexed="81"/>
            <rFont val="Tahoma"/>
            <family val="2"/>
          </rPr>
          <t>8/31</t>
        </r>
        <r>
          <rPr>
            <b/>
            <sz val="9"/>
            <color indexed="81"/>
            <rFont val="細明體"/>
            <family val="3"/>
            <charset val="136"/>
          </rPr>
          <t>除權息
原成本　30.95元
現金配　1.30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3875A2FB-2EDE-4465-B59B-800D6C378E40}">
      <text>
        <r>
          <rPr>
            <b/>
            <sz val="9"/>
            <color indexed="81"/>
            <rFont val="Tahoma"/>
            <family val="2"/>
          </rPr>
          <t>8/3</t>
        </r>
        <r>
          <rPr>
            <b/>
            <sz val="9"/>
            <color indexed="81"/>
            <rFont val="細明體"/>
            <family val="3"/>
            <charset val="136"/>
          </rPr>
          <t>除權息
原成本　27.4元
現金配　1.32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 xml:space="preserve">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C9FBEDBC-4B1F-439B-ABA5-D611F4E4B14C}">
      <text>
        <r>
          <rPr>
            <b/>
            <sz val="9"/>
            <color indexed="81"/>
            <rFont val="Tahoma"/>
            <family val="2"/>
          </rPr>
          <t>7/16</t>
        </r>
        <r>
          <rPr>
            <b/>
            <sz val="9"/>
            <color indexed="81"/>
            <rFont val="細明體"/>
            <family val="3"/>
            <charset val="136"/>
          </rPr>
          <t>除權息
原成本　108元
現金配　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A503C144-07F5-45F5-B25F-3BD07B6ACD88}">
      <text>
        <r>
          <rPr>
            <b/>
            <sz val="9"/>
            <color indexed="81"/>
            <rFont val="Tahoma"/>
            <family val="2"/>
          </rPr>
          <t>8/3</t>
        </r>
        <r>
          <rPr>
            <b/>
            <sz val="9"/>
            <color indexed="81"/>
            <rFont val="細明體"/>
            <family val="3"/>
            <charset val="136"/>
          </rPr>
          <t>除權息
原成本　27.4元
現金配　1.32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 xml:space="preserve">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2" authorId="0" shapeId="0" xr:uid="{CE9B336B-76B5-41AD-9EF0-EB30558FBC7F}">
      <text>
        <r>
          <rPr>
            <b/>
            <sz val="9"/>
            <color indexed="81"/>
            <rFont val="Tahoma"/>
            <family val="2"/>
          </rPr>
          <t>7/9</t>
        </r>
        <r>
          <rPr>
            <b/>
            <sz val="9"/>
            <color indexed="81"/>
            <rFont val="細明體"/>
            <family val="3"/>
            <charset val="136"/>
          </rPr>
          <t>除權息
原成本　</t>
        </r>
        <r>
          <rPr>
            <b/>
            <sz val="9"/>
            <color indexed="81"/>
            <rFont val="Tahoma"/>
            <family val="2"/>
          </rPr>
          <t>25.85</t>
        </r>
        <r>
          <rPr>
            <b/>
            <sz val="9"/>
            <color indexed="81"/>
            <rFont val="細明體"/>
            <family val="3"/>
            <charset val="136"/>
          </rPr>
          <t>元
現金配　</t>
        </r>
        <r>
          <rPr>
            <b/>
            <sz val="9"/>
            <color indexed="81"/>
            <rFont val="Tahoma"/>
            <family val="2"/>
          </rPr>
          <t xml:space="preserve">1.20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4" authorId="0" shapeId="0" xr:uid="{09CF4C61-4D07-49E7-8E2A-7A160F5B0AAF}">
      <text>
        <r>
          <rPr>
            <b/>
            <sz val="9"/>
            <color indexed="81"/>
            <rFont val="Tahoma"/>
            <family val="2"/>
          </rPr>
          <t>7/19</t>
        </r>
        <r>
          <rPr>
            <b/>
            <sz val="9"/>
            <color indexed="81"/>
            <rFont val="細明體"/>
            <family val="3"/>
            <charset val="136"/>
          </rPr>
          <t>除權息
原成本　</t>
        </r>
        <r>
          <rPr>
            <b/>
            <sz val="9"/>
            <color indexed="81"/>
            <rFont val="Tahoma"/>
            <family val="2"/>
          </rPr>
          <t>33.7</t>
        </r>
        <r>
          <rPr>
            <b/>
            <sz val="9"/>
            <color indexed="81"/>
            <rFont val="細明體"/>
            <family val="3"/>
            <charset val="136"/>
          </rPr>
          <t>元
現金配　</t>
        </r>
        <r>
          <rPr>
            <b/>
            <sz val="9"/>
            <color indexed="81"/>
            <rFont val="Tahoma"/>
            <family val="2"/>
          </rPr>
          <t xml:space="preserve">0.5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7" authorId="0" shapeId="0" xr:uid="{7BF84BB5-3F06-4008-B04B-507FC2B640DF}">
      <text>
        <r>
          <rPr>
            <b/>
            <sz val="9"/>
            <color indexed="81"/>
            <rFont val="Tahoma"/>
            <family val="2"/>
          </rPr>
          <t>8/24</t>
        </r>
        <r>
          <rPr>
            <b/>
            <sz val="9"/>
            <color indexed="81"/>
            <rFont val="細明體"/>
            <family val="3"/>
            <charset val="136"/>
          </rPr>
          <t>除權息
原成本　13元
現金配　0.1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0" authorId="0" shapeId="0" xr:uid="{AC99CC74-3C45-4E95-B3FC-192BD997B99A}">
      <text>
        <r>
          <rPr>
            <b/>
            <sz val="9"/>
            <color indexed="81"/>
            <rFont val="Tahoma"/>
            <family val="2"/>
          </rPr>
          <t>10/6</t>
        </r>
        <r>
          <rPr>
            <b/>
            <sz val="9"/>
            <color indexed="81"/>
            <rFont val="細明體"/>
            <family val="3"/>
            <charset val="136"/>
          </rPr>
          <t>除權息
原成本　29.5元
現金配　1.25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細明體"/>
            <family val="3"/>
            <charset val="136"/>
          </rPr>
          <t>盈＋資　0.5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0" shapeId="0" xr:uid="{75BB7235-0204-45AC-8D49-AAC41E00EC07}">
      <text>
        <r>
          <rPr>
            <b/>
            <sz val="9"/>
            <color indexed="81"/>
            <rFont val="Tahoma"/>
            <family val="2"/>
          </rPr>
          <t>8/5</t>
        </r>
        <r>
          <rPr>
            <b/>
            <sz val="9"/>
            <color indexed="81"/>
            <rFont val="細明體"/>
            <family val="3"/>
            <charset val="136"/>
          </rPr>
          <t>除權息
原成本　</t>
        </r>
        <r>
          <rPr>
            <b/>
            <sz val="9"/>
            <color indexed="81"/>
            <rFont val="Tahoma"/>
            <family val="2"/>
          </rPr>
          <t>10.4</t>
        </r>
        <r>
          <rPr>
            <b/>
            <sz val="9"/>
            <color indexed="81"/>
            <rFont val="細明體"/>
            <family val="3"/>
            <charset val="136"/>
          </rPr>
          <t>元
現金配　</t>
        </r>
        <r>
          <rPr>
            <b/>
            <sz val="9"/>
            <color indexed="81"/>
            <rFont val="Tahoma"/>
            <family val="2"/>
          </rPr>
          <t xml:space="preserve">0.4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2" authorId="0" shapeId="0" xr:uid="{1FC86E28-8DCB-47FF-831E-D2F8C7841F61}">
      <text>
        <r>
          <rPr>
            <b/>
            <sz val="9"/>
            <color indexed="81"/>
            <rFont val="Tahoma"/>
            <family val="2"/>
          </rPr>
          <t>8/5</t>
        </r>
        <r>
          <rPr>
            <b/>
            <sz val="9"/>
            <color indexed="81"/>
            <rFont val="細明體"/>
            <family val="3"/>
            <charset val="136"/>
          </rPr>
          <t>除權息
原成本　</t>
        </r>
        <r>
          <rPr>
            <b/>
            <sz val="9"/>
            <color indexed="81"/>
            <rFont val="Tahoma"/>
            <family val="2"/>
          </rPr>
          <t>10.4</t>
        </r>
        <r>
          <rPr>
            <b/>
            <sz val="9"/>
            <color indexed="81"/>
            <rFont val="細明體"/>
            <family val="3"/>
            <charset val="136"/>
          </rPr>
          <t>元
現金配　</t>
        </r>
        <r>
          <rPr>
            <b/>
            <sz val="9"/>
            <color indexed="81"/>
            <rFont val="Tahoma"/>
            <family val="2"/>
          </rPr>
          <t xml:space="preserve">0.4
</t>
        </r>
        <r>
          <rPr>
            <b/>
            <sz val="9"/>
            <color indexed="81"/>
            <rFont val="細明體"/>
            <family val="3"/>
            <charset val="136"/>
          </rPr>
          <t>盈＋資　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<sst xmlns="http://schemas.openxmlformats.org/spreadsheetml/2006/main" count="140" uniqueCount="84">
  <si>
    <t>編號</t>
    <phoneticPr fontId="1" type="noConversion"/>
  </si>
  <si>
    <t>股票</t>
    <phoneticPr fontId="1" type="noConversion"/>
  </si>
  <si>
    <t>股名</t>
    <phoneticPr fontId="1" type="noConversion"/>
  </si>
  <si>
    <t>進場日期</t>
    <phoneticPr fontId="1" type="noConversion"/>
  </si>
  <si>
    <t>買進價</t>
    <phoneticPr fontId="1" type="noConversion"/>
  </si>
  <si>
    <t>賣出日期</t>
    <phoneticPr fontId="1" type="noConversion"/>
  </si>
  <si>
    <t>賣出價</t>
    <phoneticPr fontId="1" type="noConversion"/>
  </si>
  <si>
    <t>報酬率</t>
    <phoneticPr fontId="1" type="noConversion"/>
  </si>
  <si>
    <t>獲利</t>
    <phoneticPr fontId="1" type="noConversion"/>
  </si>
  <si>
    <t>備註</t>
    <phoneticPr fontId="1" type="noConversion"/>
  </si>
  <si>
    <t>總　結　算</t>
    <phoneticPr fontId="1" type="noConversion"/>
  </si>
  <si>
    <t>夆典</t>
    <phoneticPr fontId="1" type="noConversion"/>
  </si>
  <si>
    <t>新唐</t>
    <phoneticPr fontId="1" type="noConversion"/>
  </si>
  <si>
    <t>聖暉</t>
    <phoneticPr fontId="1" type="noConversion"/>
  </si>
  <si>
    <t>三發</t>
    <phoneticPr fontId="1" type="noConversion"/>
  </si>
  <si>
    <t>新</t>
    <phoneticPr fontId="1" type="noConversion"/>
  </si>
  <si>
    <t>大地-KY</t>
    <phoneticPr fontId="1" type="noConversion"/>
  </si>
  <si>
    <t>雙美</t>
    <phoneticPr fontId="1" type="noConversion"/>
  </si>
  <si>
    <t>亞銳士</t>
    <phoneticPr fontId="1" type="noConversion"/>
  </si>
  <si>
    <t>松翰</t>
    <phoneticPr fontId="1" type="noConversion"/>
  </si>
  <si>
    <t>光環</t>
    <phoneticPr fontId="1" type="noConversion"/>
  </si>
  <si>
    <t>聯上發</t>
    <phoneticPr fontId="1" type="noConversion"/>
  </si>
  <si>
    <t>捷流閥業</t>
    <phoneticPr fontId="1" type="noConversion"/>
  </si>
  <si>
    <t>台驊</t>
    <phoneticPr fontId="1" type="noConversion"/>
  </si>
  <si>
    <t>岱宇</t>
    <phoneticPr fontId="1" type="noConversion"/>
  </si>
  <si>
    <t>群創</t>
    <phoneticPr fontId="1" type="noConversion"/>
  </si>
  <si>
    <t>聯上</t>
  </si>
  <si>
    <t>榮創</t>
    <phoneticPr fontId="1" type="noConversion"/>
  </si>
  <si>
    <t>瀚荃</t>
    <phoneticPr fontId="1" type="noConversion"/>
  </si>
  <si>
    <t>京城銀</t>
    <phoneticPr fontId="1" type="noConversion"/>
  </si>
  <si>
    <t>聯電</t>
    <phoneticPr fontId="1" type="noConversion"/>
  </si>
  <si>
    <t>僑威</t>
    <phoneticPr fontId="1" type="noConversion"/>
  </si>
  <si>
    <t>南港</t>
    <phoneticPr fontId="1" type="noConversion"/>
  </si>
  <si>
    <t>欣陸</t>
    <phoneticPr fontId="1" type="noConversion"/>
  </si>
  <si>
    <t>驊訊</t>
    <phoneticPr fontId="1" type="noConversion"/>
  </si>
  <si>
    <t>偉訓</t>
    <phoneticPr fontId="1" type="noConversion"/>
  </si>
  <si>
    <t>東和鋼鐵</t>
    <phoneticPr fontId="1" type="noConversion"/>
  </si>
  <si>
    <t>定穎</t>
    <phoneticPr fontId="1" type="noConversion"/>
  </si>
  <si>
    <t>立碁</t>
    <phoneticPr fontId="1" type="noConversion"/>
  </si>
  <si>
    <t>訊映</t>
    <phoneticPr fontId="1" type="noConversion"/>
  </si>
  <si>
    <t>喬山</t>
    <phoneticPr fontId="1" type="noConversion"/>
  </si>
  <si>
    <t>海韻電</t>
    <phoneticPr fontId="1" type="noConversion"/>
  </si>
  <si>
    <t>台積電</t>
    <phoneticPr fontId="1" type="noConversion"/>
  </si>
  <si>
    <t>成霖</t>
    <phoneticPr fontId="1" type="noConversion"/>
  </si>
  <si>
    <t>加</t>
    <phoneticPr fontId="1" type="noConversion"/>
  </si>
  <si>
    <t>長榮</t>
    <phoneticPr fontId="1" type="noConversion"/>
  </si>
  <si>
    <t>鈺邦</t>
    <phoneticPr fontId="1" type="noConversion"/>
  </si>
  <si>
    <t>拓凱</t>
    <phoneticPr fontId="1" type="noConversion"/>
  </si>
  <si>
    <t>安普新</t>
    <phoneticPr fontId="1" type="noConversion"/>
  </si>
  <si>
    <t>台表科</t>
    <phoneticPr fontId="1" type="noConversion"/>
  </si>
  <si>
    <t>44加</t>
    <phoneticPr fontId="1" type="noConversion"/>
  </si>
  <si>
    <t>日月光</t>
    <phoneticPr fontId="1" type="noConversion"/>
  </si>
  <si>
    <t>兆利</t>
    <phoneticPr fontId="1" type="noConversion"/>
  </si>
  <si>
    <t>超豐</t>
    <phoneticPr fontId="1" type="noConversion"/>
  </si>
  <si>
    <t>矽格</t>
    <phoneticPr fontId="1" type="noConversion"/>
  </si>
  <si>
    <t>群益證</t>
    <phoneticPr fontId="1" type="noConversion"/>
  </si>
  <si>
    <t>57新</t>
    <phoneticPr fontId="1" type="noConversion"/>
  </si>
  <si>
    <t>台橡</t>
    <phoneticPr fontId="1" type="noConversion"/>
  </si>
  <si>
    <t>58加</t>
    <phoneticPr fontId="1" type="noConversion"/>
  </si>
  <si>
    <t>59新</t>
    <phoneticPr fontId="1" type="noConversion"/>
  </si>
  <si>
    <t>威健</t>
    <phoneticPr fontId="1" type="noConversion"/>
  </si>
  <si>
    <t>順天</t>
    <phoneticPr fontId="1" type="noConversion"/>
  </si>
  <si>
    <t>博智</t>
    <phoneticPr fontId="1" type="noConversion"/>
  </si>
  <si>
    <t>元大金</t>
    <phoneticPr fontId="1" type="noConversion"/>
  </si>
  <si>
    <t>台玻</t>
    <phoneticPr fontId="1" type="noConversion"/>
  </si>
  <si>
    <t>憶聲</t>
    <phoneticPr fontId="1" type="noConversion"/>
  </si>
  <si>
    <t>77加</t>
    <phoneticPr fontId="1" type="noConversion"/>
  </si>
  <si>
    <t>台郡</t>
    <phoneticPr fontId="1" type="noConversion"/>
  </si>
  <si>
    <t>茂訊</t>
  </si>
  <si>
    <t>81加</t>
    <phoneticPr fontId="1" type="noConversion"/>
  </si>
  <si>
    <t>83加</t>
    <phoneticPr fontId="1" type="noConversion"/>
  </si>
  <si>
    <t>84加</t>
    <phoneticPr fontId="1" type="noConversion"/>
  </si>
  <si>
    <t>元翎</t>
    <phoneticPr fontId="1" type="noConversion"/>
  </si>
  <si>
    <t>85加</t>
    <phoneticPr fontId="1" type="noConversion"/>
  </si>
  <si>
    <t>88加</t>
    <phoneticPr fontId="1" type="noConversion"/>
  </si>
  <si>
    <t>中信金</t>
    <phoneticPr fontId="1" type="noConversion"/>
  </si>
  <si>
    <t>名軒</t>
    <phoneticPr fontId="1" type="noConversion"/>
  </si>
  <si>
    <t>新潤</t>
    <phoneticPr fontId="1" type="noConversion"/>
  </si>
  <si>
    <t>世禾</t>
    <phoneticPr fontId="1" type="noConversion"/>
  </si>
  <si>
    <t>一詮</t>
    <phoneticPr fontId="1" type="noConversion"/>
  </si>
  <si>
    <t>威健</t>
  </si>
  <si>
    <t>南紡</t>
    <phoneticPr fontId="1" type="noConversion"/>
  </si>
  <si>
    <t>光頡</t>
    <phoneticPr fontId="1" type="noConversion"/>
  </si>
  <si>
    <t>丁彥鈞簡訊個股－操作紀錄表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</si>
</sst>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&quot;月&quot;d&quot;日&quot;"/>
    <numFmt numFmtId="177" formatCode="[Blue]#,##0.0;[Red]\-#,##0.0"/>
    <numFmt numFmtId="178" formatCode="[Blue]#,##0.00%;[Red]\-#,##0.00%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78" fontId="2" fillId="0" borderId="0" xfId="0" applyNumberFormat="1" applyFont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68E38"/>
      <color rgb="FFE4BAC0"/>
      <color rgb="FFDAD1FF"/>
      <color rgb="FFFFCCFF"/>
      <color rgb="FFFF9999"/>
      <color rgb="FF99CCFF"/>
      <color rgb="FFFFFFCC"/>
      <color rgb="FFFCD58E"/>
      <color rgb="FFD9B3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J119"/>
  <sheetViews>
    <sheetView tabSelected="1" zoomScale="130" zoomScaleNormal="130" workbookViewId="0">
      <pane ySplit="2" topLeftCell="A97" activePane="bottomLeft" state="frozen"/>
      <selection activeCell="A103" sqref="A103:H103"/>
      <selection pane="bottomLeft" activeCell="I118" sqref="I118"/>
    </sheetView>
  </sheetViews>
  <sheetFormatPr defaultRowHeight="16.5" customHeight="1" x14ac:dyDescent="0.25"/>
  <cols>
    <col min="1" max="2" width="9.125" bestFit="1" customWidth="1"/>
    <col min="3" max="3" width="15.25" customWidth="1"/>
    <col min="4" max="4" width="12" customWidth="1"/>
    <col min="5" max="5" width="9.875" bestFit="1" customWidth="1"/>
    <col min="6" max="6" width="12.875" customWidth="1"/>
    <col min="7" max="7" width="9.875" bestFit="1" customWidth="1"/>
    <col min="8" max="8" width="10.25" customWidth="1"/>
    <col min="9" max="9" width="10.375" customWidth="1"/>
  </cols>
  <sheetData>
    <row r="1" spans="1:10" ht="23.25" customHeight="1" thickBot="1" x14ac:dyDescent="0.3">
      <c r="A1" s="34" t="s">
        <v>83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7</v>
      </c>
      <c r="J2" s="4" t="s">
        <v>9</v>
      </c>
    </row>
    <row r="3" spans="1:10" ht="16.5" customHeight="1" x14ac:dyDescent="0.25">
      <c r="A3" s="22">
        <v>1</v>
      </c>
      <c r="B3" s="5">
        <v>9946</v>
      </c>
      <c r="C3" s="23" t="s">
        <v>14</v>
      </c>
      <c r="D3" s="6">
        <v>43948</v>
      </c>
      <c r="E3" s="32">
        <v>16.55</v>
      </c>
      <c r="F3" s="7">
        <v>43956</v>
      </c>
      <c r="G3" s="31">
        <v>15.5</v>
      </c>
      <c r="H3" s="29">
        <f t="shared" ref="H3:H34" si="0">G3-E3</f>
        <v>-1.0500000000000007</v>
      </c>
      <c r="I3" s="28">
        <f t="shared" ref="I3:I34" si="1">(G3-E3)/E3</f>
        <v>-6.3444108761329346E-2</v>
      </c>
      <c r="J3" s="14"/>
    </row>
    <row r="4" spans="1:10" ht="16.5" customHeight="1" x14ac:dyDescent="0.25">
      <c r="A4" s="22" t="s">
        <v>15</v>
      </c>
      <c r="B4" s="5">
        <v>9946</v>
      </c>
      <c r="C4" s="23" t="s">
        <v>14</v>
      </c>
      <c r="D4" s="6">
        <v>43949</v>
      </c>
      <c r="E4" s="32">
        <v>16</v>
      </c>
      <c r="F4" s="7">
        <v>43956</v>
      </c>
      <c r="G4" s="31">
        <v>15.5</v>
      </c>
      <c r="H4" s="29">
        <f t="shared" si="0"/>
        <v>-0.5</v>
      </c>
      <c r="I4" s="28">
        <f t="shared" si="1"/>
        <v>-3.125E-2</v>
      </c>
      <c r="J4" s="9"/>
    </row>
    <row r="5" spans="1:10" ht="16.5" customHeight="1" x14ac:dyDescent="0.25">
      <c r="A5" s="22">
        <v>2</v>
      </c>
      <c r="B5" s="5">
        <v>5536</v>
      </c>
      <c r="C5" s="24" t="s">
        <v>13</v>
      </c>
      <c r="D5" s="6">
        <v>43943</v>
      </c>
      <c r="E5" s="32">
        <v>188</v>
      </c>
      <c r="F5" s="7">
        <v>43959</v>
      </c>
      <c r="G5" s="31">
        <v>220</v>
      </c>
      <c r="H5" s="29">
        <f t="shared" si="0"/>
        <v>32</v>
      </c>
      <c r="I5" s="28">
        <f t="shared" si="1"/>
        <v>0.1702127659574468</v>
      </c>
      <c r="J5" s="9"/>
    </row>
    <row r="6" spans="1:10" ht="16.5" customHeight="1" x14ac:dyDescent="0.25">
      <c r="A6" s="26">
        <v>3</v>
      </c>
      <c r="B6" s="24">
        <v>3052</v>
      </c>
      <c r="C6" s="24" t="s">
        <v>11</v>
      </c>
      <c r="D6" s="27">
        <v>43929</v>
      </c>
      <c r="E6" s="33">
        <v>9.85</v>
      </c>
      <c r="F6" s="7">
        <v>43972</v>
      </c>
      <c r="G6" s="31">
        <v>11.2</v>
      </c>
      <c r="H6" s="29">
        <f t="shared" si="0"/>
        <v>1.3499999999999996</v>
      </c>
      <c r="I6" s="28">
        <f t="shared" si="1"/>
        <v>0.13705583756345174</v>
      </c>
      <c r="J6" s="9"/>
    </row>
    <row r="7" spans="1:10" ht="16.5" customHeight="1" x14ac:dyDescent="0.25">
      <c r="A7" s="26">
        <v>4</v>
      </c>
      <c r="B7" s="24">
        <v>4919</v>
      </c>
      <c r="C7" s="24" t="s">
        <v>12</v>
      </c>
      <c r="D7" s="27">
        <v>43936</v>
      </c>
      <c r="E7" s="33">
        <v>35.65</v>
      </c>
      <c r="F7" s="19">
        <v>43986</v>
      </c>
      <c r="G7" s="32">
        <v>39.15</v>
      </c>
      <c r="H7" s="29">
        <f t="shared" si="0"/>
        <v>3.5</v>
      </c>
      <c r="I7" s="28">
        <f t="shared" si="1"/>
        <v>9.8176718092566617E-2</v>
      </c>
      <c r="J7" s="9"/>
    </row>
    <row r="8" spans="1:10" ht="16.5" customHeight="1" x14ac:dyDescent="0.25">
      <c r="A8" s="22">
        <v>5</v>
      </c>
      <c r="B8" s="5">
        <v>8437</v>
      </c>
      <c r="C8" s="23" t="s">
        <v>16</v>
      </c>
      <c r="D8" s="6">
        <v>43955</v>
      </c>
      <c r="E8" s="32">
        <v>193</v>
      </c>
      <c r="F8" s="6">
        <v>43986</v>
      </c>
      <c r="G8" s="32">
        <v>195</v>
      </c>
      <c r="H8" s="29">
        <f t="shared" si="0"/>
        <v>2</v>
      </c>
      <c r="I8" s="28">
        <f t="shared" si="1"/>
        <v>1.0362694300518135E-2</v>
      </c>
      <c r="J8" s="9"/>
    </row>
    <row r="9" spans="1:10" ht="16.5" customHeight="1" x14ac:dyDescent="0.25">
      <c r="A9" s="22">
        <v>6</v>
      </c>
      <c r="B9" s="5">
        <v>5471</v>
      </c>
      <c r="C9" s="24" t="s">
        <v>19</v>
      </c>
      <c r="D9" s="6">
        <v>43972</v>
      </c>
      <c r="E9" s="32">
        <v>57.9</v>
      </c>
      <c r="F9" s="6">
        <v>43990</v>
      </c>
      <c r="G9" s="32">
        <v>56.8</v>
      </c>
      <c r="H9" s="29">
        <f t="shared" si="0"/>
        <v>-1.1000000000000014</v>
      </c>
      <c r="I9" s="28">
        <f t="shared" si="1"/>
        <v>-1.8998272884283272E-2</v>
      </c>
      <c r="J9" s="9"/>
    </row>
    <row r="10" spans="1:10" ht="16.5" customHeight="1" x14ac:dyDescent="0.25">
      <c r="A10" s="22">
        <v>7</v>
      </c>
      <c r="B10" s="5">
        <v>3234</v>
      </c>
      <c r="C10" s="24" t="s">
        <v>20</v>
      </c>
      <c r="D10" s="6">
        <v>43972</v>
      </c>
      <c r="E10" s="32">
        <v>37.25</v>
      </c>
      <c r="F10" s="6">
        <v>44019</v>
      </c>
      <c r="G10" s="32">
        <v>55.6</v>
      </c>
      <c r="H10" s="29">
        <f t="shared" si="0"/>
        <v>18.350000000000001</v>
      </c>
      <c r="I10" s="28">
        <f t="shared" si="1"/>
        <v>0.49261744966442955</v>
      </c>
      <c r="J10" s="9"/>
    </row>
    <row r="11" spans="1:10" ht="16.5" customHeight="1" x14ac:dyDescent="0.25">
      <c r="A11" s="22">
        <v>8</v>
      </c>
      <c r="B11" s="5">
        <v>6171</v>
      </c>
      <c r="C11" s="24" t="s">
        <v>18</v>
      </c>
      <c r="D11" s="6">
        <v>43966</v>
      </c>
      <c r="E11" s="32">
        <v>20.100000000000001</v>
      </c>
      <c r="F11" s="6">
        <v>44020</v>
      </c>
      <c r="G11" s="32">
        <v>25.5</v>
      </c>
      <c r="H11" s="29">
        <f t="shared" si="0"/>
        <v>5.3999999999999986</v>
      </c>
      <c r="I11" s="28">
        <f t="shared" si="1"/>
        <v>0.26865671641791034</v>
      </c>
      <c r="J11" s="9"/>
    </row>
    <row r="12" spans="1:10" ht="16.5" customHeight="1" x14ac:dyDescent="0.25">
      <c r="A12" s="5">
        <v>9</v>
      </c>
      <c r="B12" s="5">
        <v>4113</v>
      </c>
      <c r="C12" s="18" t="s">
        <v>26</v>
      </c>
      <c r="D12" s="6">
        <v>43992</v>
      </c>
      <c r="E12" s="32">
        <v>14.15</v>
      </c>
      <c r="F12" s="6">
        <v>44021</v>
      </c>
      <c r="G12" s="32">
        <v>15.5</v>
      </c>
      <c r="H12" s="29">
        <f t="shared" si="0"/>
        <v>1.3499999999999996</v>
      </c>
      <c r="I12" s="28">
        <f t="shared" si="1"/>
        <v>9.5406360424028239E-2</v>
      </c>
      <c r="J12" s="9"/>
    </row>
    <row r="13" spans="1:10" ht="16.5" customHeight="1" x14ac:dyDescent="0.25">
      <c r="A13" s="22">
        <v>10</v>
      </c>
      <c r="B13" s="5">
        <v>4728</v>
      </c>
      <c r="C13" s="24" t="s">
        <v>17</v>
      </c>
      <c r="D13" s="6">
        <v>43958</v>
      </c>
      <c r="E13" s="32">
        <v>77.599999999999994</v>
      </c>
      <c r="F13" s="6">
        <v>44022</v>
      </c>
      <c r="G13" s="32">
        <v>83.5</v>
      </c>
      <c r="H13" s="29">
        <f t="shared" si="0"/>
        <v>5.9000000000000057</v>
      </c>
      <c r="I13" s="28">
        <f t="shared" si="1"/>
        <v>7.6030927835051623E-2</v>
      </c>
      <c r="J13" s="9"/>
    </row>
    <row r="14" spans="1:10" ht="16.5" customHeight="1" x14ac:dyDescent="0.25">
      <c r="A14" s="22">
        <v>11</v>
      </c>
      <c r="B14" s="5">
        <v>1598</v>
      </c>
      <c r="C14" s="24" t="s">
        <v>24</v>
      </c>
      <c r="D14" s="6">
        <v>44014</v>
      </c>
      <c r="E14" s="32">
        <v>56.8</v>
      </c>
      <c r="F14" s="6">
        <v>44027</v>
      </c>
      <c r="G14" s="32">
        <v>65</v>
      </c>
      <c r="H14" s="29">
        <f t="shared" si="0"/>
        <v>8.2000000000000028</v>
      </c>
      <c r="I14" s="28">
        <f t="shared" si="1"/>
        <v>0.14436619718309865</v>
      </c>
      <c r="J14" s="9"/>
    </row>
    <row r="15" spans="1:10" ht="16.5" customHeight="1" x14ac:dyDescent="0.25">
      <c r="A15" s="22">
        <v>12</v>
      </c>
      <c r="B15" s="5">
        <v>2303</v>
      </c>
      <c r="C15" s="24" t="s">
        <v>30</v>
      </c>
      <c r="D15" s="6">
        <v>44042</v>
      </c>
      <c r="E15" s="32">
        <v>22.6</v>
      </c>
      <c r="F15" s="6">
        <v>44047</v>
      </c>
      <c r="G15" s="32">
        <v>24.95</v>
      </c>
      <c r="H15" s="29">
        <f t="shared" si="0"/>
        <v>2.3499999999999979</v>
      </c>
      <c r="I15" s="28">
        <f t="shared" si="1"/>
        <v>0.10398230088495565</v>
      </c>
      <c r="J15" s="9"/>
    </row>
    <row r="16" spans="1:10" ht="16.5" customHeight="1" x14ac:dyDescent="0.25">
      <c r="A16" s="22">
        <v>13</v>
      </c>
      <c r="B16" s="5">
        <v>2809</v>
      </c>
      <c r="C16" s="24" t="s">
        <v>29</v>
      </c>
      <c r="D16" s="6">
        <v>44041</v>
      </c>
      <c r="E16" s="32">
        <v>35.4</v>
      </c>
      <c r="F16" s="6">
        <v>44048</v>
      </c>
      <c r="G16" s="32">
        <v>37.200000000000003</v>
      </c>
      <c r="H16" s="29">
        <f t="shared" si="0"/>
        <v>1.8000000000000043</v>
      </c>
      <c r="I16" s="28">
        <f t="shared" si="1"/>
        <v>5.0847457627118765E-2</v>
      </c>
      <c r="J16" s="9"/>
    </row>
    <row r="17" spans="1:10" ht="16.5" customHeight="1" x14ac:dyDescent="0.25">
      <c r="A17" s="22">
        <v>14</v>
      </c>
      <c r="B17" s="5">
        <v>3481</v>
      </c>
      <c r="C17" s="24" t="s">
        <v>25</v>
      </c>
      <c r="D17" s="6">
        <v>44020</v>
      </c>
      <c r="E17" s="32">
        <v>8.35</v>
      </c>
      <c r="F17" s="6">
        <v>44049</v>
      </c>
      <c r="G17" s="32">
        <v>8.34</v>
      </c>
      <c r="H17" s="29">
        <f t="shared" si="0"/>
        <v>-9.9999999999997868E-3</v>
      </c>
      <c r="I17" s="28">
        <f t="shared" si="1"/>
        <v>-1.1976047904191363E-3</v>
      </c>
      <c r="J17" s="9"/>
    </row>
    <row r="18" spans="1:10" ht="16.5" customHeight="1" x14ac:dyDescent="0.25">
      <c r="A18" s="22">
        <v>15</v>
      </c>
      <c r="B18" s="5">
        <v>3437</v>
      </c>
      <c r="C18" s="24" t="s">
        <v>27</v>
      </c>
      <c r="D18" s="6">
        <v>44021</v>
      </c>
      <c r="E18" s="32">
        <v>22.4</v>
      </c>
      <c r="F18" s="6">
        <v>44053</v>
      </c>
      <c r="G18" s="32">
        <v>22.55</v>
      </c>
      <c r="H18" s="29">
        <f t="shared" si="0"/>
        <v>0.15000000000000213</v>
      </c>
      <c r="I18" s="28">
        <f t="shared" si="1"/>
        <v>6.6964285714286673E-3</v>
      </c>
      <c r="J18" s="9"/>
    </row>
    <row r="19" spans="1:10" ht="16.5" customHeight="1" x14ac:dyDescent="0.25">
      <c r="A19" s="22">
        <v>16</v>
      </c>
      <c r="B19" s="5">
        <v>8103</v>
      </c>
      <c r="C19" s="24" t="s">
        <v>28</v>
      </c>
      <c r="D19" s="6">
        <v>44028</v>
      </c>
      <c r="E19" s="32">
        <v>30.67</v>
      </c>
      <c r="F19" s="6">
        <v>44060</v>
      </c>
      <c r="G19" s="32">
        <v>31.75</v>
      </c>
      <c r="H19" s="29">
        <f t="shared" si="0"/>
        <v>1.0799999999999983</v>
      </c>
      <c r="I19" s="28">
        <f t="shared" si="1"/>
        <v>3.5213563743071351E-2</v>
      </c>
      <c r="J19" s="9"/>
    </row>
    <row r="20" spans="1:10" ht="16.5" customHeight="1" x14ac:dyDescent="0.25">
      <c r="A20" s="5">
        <v>17</v>
      </c>
      <c r="B20" s="5">
        <v>8103</v>
      </c>
      <c r="C20" s="24" t="s">
        <v>28</v>
      </c>
      <c r="D20" s="6">
        <v>44028</v>
      </c>
      <c r="E20" s="32">
        <v>30.67</v>
      </c>
      <c r="F20" s="6">
        <v>44061</v>
      </c>
      <c r="G20" s="32">
        <v>33.200000000000003</v>
      </c>
      <c r="H20" s="29">
        <f t="shared" si="0"/>
        <v>2.5300000000000011</v>
      </c>
      <c r="I20" s="28">
        <f t="shared" si="1"/>
        <v>8.24910335833062E-2</v>
      </c>
      <c r="J20" s="9"/>
    </row>
    <row r="21" spans="1:10" ht="16.5" customHeight="1" x14ac:dyDescent="0.25">
      <c r="A21" s="21">
        <v>18</v>
      </c>
      <c r="B21" s="5">
        <v>2303</v>
      </c>
      <c r="C21" s="24" t="s">
        <v>30</v>
      </c>
      <c r="D21" s="6">
        <v>44062</v>
      </c>
      <c r="E21" s="32">
        <v>23.45</v>
      </c>
      <c r="F21" s="6">
        <v>44064</v>
      </c>
      <c r="G21" s="32">
        <v>22.05</v>
      </c>
      <c r="H21" s="29">
        <f t="shared" si="0"/>
        <v>-1.3999999999999986</v>
      </c>
      <c r="I21" s="28">
        <f t="shared" si="1"/>
        <v>-5.9701492537313376E-2</v>
      </c>
      <c r="J21" s="9"/>
    </row>
    <row r="22" spans="1:10" ht="16.5" customHeight="1" x14ac:dyDescent="0.25">
      <c r="A22" s="21">
        <v>19</v>
      </c>
      <c r="B22" s="5">
        <v>2101</v>
      </c>
      <c r="C22" s="25" t="s">
        <v>32</v>
      </c>
      <c r="D22" s="6">
        <v>44057</v>
      </c>
      <c r="E22" s="32">
        <v>47.6</v>
      </c>
      <c r="F22" s="6">
        <v>44071</v>
      </c>
      <c r="G22" s="32">
        <v>47.2</v>
      </c>
      <c r="H22" s="29">
        <f t="shared" si="0"/>
        <v>-0.39999999999999858</v>
      </c>
      <c r="I22" s="28">
        <f t="shared" si="1"/>
        <v>-8.4033613445377853E-3</v>
      </c>
      <c r="J22" s="9"/>
    </row>
    <row r="23" spans="1:10" ht="16.5" customHeight="1" x14ac:dyDescent="0.25">
      <c r="A23" s="22">
        <v>20</v>
      </c>
      <c r="B23" s="5">
        <v>3078</v>
      </c>
      <c r="C23" s="23" t="s">
        <v>31</v>
      </c>
      <c r="D23" s="6">
        <v>44047</v>
      </c>
      <c r="E23" s="32">
        <v>29.65</v>
      </c>
      <c r="F23" s="6">
        <v>44074</v>
      </c>
      <c r="G23" s="32">
        <v>45.1</v>
      </c>
      <c r="H23" s="29">
        <f t="shared" si="0"/>
        <v>15.450000000000003</v>
      </c>
      <c r="I23" s="28">
        <f t="shared" si="1"/>
        <v>0.52107925801011812</v>
      </c>
      <c r="J23" s="9"/>
    </row>
    <row r="24" spans="1:10" ht="16.5" customHeight="1" x14ac:dyDescent="0.25">
      <c r="A24" s="22">
        <v>21</v>
      </c>
      <c r="B24" s="5">
        <v>2636</v>
      </c>
      <c r="C24" s="24" t="s">
        <v>23</v>
      </c>
      <c r="D24" s="6">
        <v>44000</v>
      </c>
      <c r="E24" s="32">
        <v>26.08</v>
      </c>
      <c r="F24" s="6">
        <v>44082</v>
      </c>
      <c r="G24" s="32">
        <v>37</v>
      </c>
      <c r="H24" s="29">
        <f t="shared" si="0"/>
        <v>10.920000000000002</v>
      </c>
      <c r="I24" s="28">
        <f t="shared" si="1"/>
        <v>0.41871165644171787</v>
      </c>
      <c r="J24" s="9"/>
    </row>
    <row r="25" spans="1:10" ht="16.5" customHeight="1" x14ac:dyDescent="0.25">
      <c r="A25" s="22">
        <v>22</v>
      </c>
      <c r="B25" s="5">
        <v>4580</v>
      </c>
      <c r="C25" s="24" t="s">
        <v>22</v>
      </c>
      <c r="D25" s="6">
        <v>43991</v>
      </c>
      <c r="E25" s="32">
        <v>103</v>
      </c>
      <c r="F25" s="6">
        <v>44084</v>
      </c>
      <c r="G25" s="32">
        <v>100.5</v>
      </c>
      <c r="H25" s="29">
        <f t="shared" si="0"/>
        <v>-2.5</v>
      </c>
      <c r="I25" s="28">
        <f t="shared" si="1"/>
        <v>-2.4271844660194174E-2</v>
      </c>
      <c r="J25" s="9"/>
    </row>
    <row r="26" spans="1:10" ht="16.5" customHeight="1" x14ac:dyDescent="0.25">
      <c r="A26" s="22">
        <v>23</v>
      </c>
      <c r="B26" s="5">
        <v>2636</v>
      </c>
      <c r="C26" s="24" t="s">
        <v>23</v>
      </c>
      <c r="D26" s="6">
        <v>44000</v>
      </c>
      <c r="E26" s="32">
        <v>26.08</v>
      </c>
      <c r="F26" s="6">
        <v>44084</v>
      </c>
      <c r="G26" s="32">
        <v>38.6</v>
      </c>
      <c r="H26" s="29">
        <f t="shared" si="0"/>
        <v>12.520000000000003</v>
      </c>
      <c r="I26" s="28">
        <f t="shared" si="1"/>
        <v>0.4800613496932517</v>
      </c>
      <c r="J26" s="9"/>
    </row>
    <row r="27" spans="1:10" ht="16.5" customHeight="1" x14ac:dyDescent="0.25">
      <c r="A27" s="22">
        <v>24</v>
      </c>
      <c r="B27" s="5">
        <v>1598</v>
      </c>
      <c r="C27" s="24" t="s">
        <v>24</v>
      </c>
      <c r="D27" s="6">
        <v>44049</v>
      </c>
      <c r="E27" s="32">
        <v>85.3</v>
      </c>
      <c r="F27" s="6">
        <v>44084</v>
      </c>
      <c r="G27" s="32">
        <v>127</v>
      </c>
      <c r="H27" s="29">
        <f t="shared" si="0"/>
        <v>41.7</v>
      </c>
      <c r="I27" s="28">
        <f t="shared" si="1"/>
        <v>0.48886283704572103</v>
      </c>
      <c r="J27" s="9"/>
    </row>
    <row r="28" spans="1:10" ht="16.5" customHeight="1" x14ac:dyDescent="0.25">
      <c r="A28" s="22">
        <v>25</v>
      </c>
      <c r="B28" s="5">
        <v>1598</v>
      </c>
      <c r="C28" s="24" t="s">
        <v>24</v>
      </c>
      <c r="D28" s="6">
        <v>44049</v>
      </c>
      <c r="E28" s="32">
        <v>85.3</v>
      </c>
      <c r="F28" s="6">
        <v>44085</v>
      </c>
      <c r="G28" s="32">
        <v>123.5</v>
      </c>
      <c r="H28" s="29">
        <f t="shared" si="0"/>
        <v>38.200000000000003</v>
      </c>
      <c r="I28" s="28">
        <f t="shared" si="1"/>
        <v>0.44783118405627204</v>
      </c>
      <c r="J28" s="9"/>
    </row>
    <row r="29" spans="1:10" ht="16.5" customHeight="1" x14ac:dyDescent="0.25">
      <c r="A29" s="21">
        <v>26</v>
      </c>
      <c r="B29" s="5">
        <v>6237</v>
      </c>
      <c r="C29" s="5" t="s">
        <v>34</v>
      </c>
      <c r="D29" s="6">
        <v>44068</v>
      </c>
      <c r="E29" s="32">
        <v>35.799999999999997</v>
      </c>
      <c r="F29" s="6">
        <v>44092</v>
      </c>
      <c r="G29" s="32">
        <v>52.9</v>
      </c>
      <c r="H29" s="29">
        <f t="shared" si="0"/>
        <v>17.100000000000001</v>
      </c>
      <c r="I29" s="28">
        <f t="shared" si="1"/>
        <v>0.47765363128491628</v>
      </c>
      <c r="J29" s="9"/>
    </row>
    <row r="30" spans="1:10" ht="16.5" customHeight="1" x14ac:dyDescent="0.25">
      <c r="A30" s="21">
        <v>27</v>
      </c>
      <c r="B30" s="5">
        <v>6237</v>
      </c>
      <c r="C30" s="5" t="s">
        <v>34</v>
      </c>
      <c r="D30" s="6">
        <v>44068</v>
      </c>
      <c r="E30" s="32">
        <v>35.799999999999997</v>
      </c>
      <c r="F30" s="6">
        <v>44092</v>
      </c>
      <c r="G30" s="32">
        <v>51</v>
      </c>
      <c r="H30" s="29">
        <f t="shared" si="0"/>
        <v>15.200000000000003</v>
      </c>
      <c r="I30" s="28">
        <f t="shared" si="1"/>
        <v>0.42458100558659229</v>
      </c>
      <c r="J30" s="9"/>
    </row>
    <row r="31" spans="1:10" ht="16.5" customHeight="1" x14ac:dyDescent="0.25">
      <c r="A31" s="21">
        <v>28</v>
      </c>
      <c r="B31" s="5">
        <v>2006</v>
      </c>
      <c r="C31" s="25" t="s">
        <v>36</v>
      </c>
      <c r="D31" s="6">
        <v>44074</v>
      </c>
      <c r="E31" s="32">
        <v>26.6</v>
      </c>
      <c r="F31" s="6">
        <v>44095</v>
      </c>
      <c r="G31" s="32">
        <v>29.5</v>
      </c>
      <c r="H31" s="29">
        <f t="shared" si="0"/>
        <v>2.8999999999999986</v>
      </c>
      <c r="I31" s="28">
        <f t="shared" si="1"/>
        <v>0.10902255639097738</v>
      </c>
      <c r="J31" s="9"/>
    </row>
    <row r="32" spans="1:10" ht="16.5" customHeight="1" x14ac:dyDescent="0.25">
      <c r="A32" s="21">
        <v>29</v>
      </c>
      <c r="B32" s="5">
        <v>1736</v>
      </c>
      <c r="C32" s="18" t="s">
        <v>40</v>
      </c>
      <c r="D32" s="6">
        <v>44110</v>
      </c>
      <c r="E32" s="32">
        <v>70.099999999999994</v>
      </c>
      <c r="F32" s="6">
        <v>44111</v>
      </c>
      <c r="G32" s="32">
        <v>72</v>
      </c>
      <c r="H32" s="29">
        <f t="shared" si="0"/>
        <v>1.9000000000000057</v>
      </c>
      <c r="I32" s="28">
        <f t="shared" si="1"/>
        <v>2.7104136947218343E-2</v>
      </c>
      <c r="J32" s="9"/>
    </row>
    <row r="33" spans="1:10" ht="16.5" customHeight="1" x14ac:dyDescent="0.25">
      <c r="A33" s="21">
        <v>30</v>
      </c>
      <c r="B33" s="5">
        <v>3032</v>
      </c>
      <c r="C33" s="18" t="s">
        <v>35</v>
      </c>
      <c r="D33" s="6">
        <v>44070</v>
      </c>
      <c r="E33" s="32">
        <v>41.8</v>
      </c>
      <c r="F33" s="6">
        <v>44117</v>
      </c>
      <c r="G33" s="32">
        <v>48.8</v>
      </c>
      <c r="H33" s="29">
        <f t="shared" si="0"/>
        <v>7</v>
      </c>
      <c r="I33" s="28">
        <f t="shared" si="1"/>
        <v>0.1674641148325359</v>
      </c>
      <c r="J33" s="9"/>
    </row>
    <row r="34" spans="1:10" ht="16.5" customHeight="1" x14ac:dyDescent="0.25">
      <c r="A34" s="21">
        <v>31</v>
      </c>
      <c r="B34" s="5">
        <v>3032</v>
      </c>
      <c r="C34" s="25" t="s">
        <v>35</v>
      </c>
      <c r="D34" s="6">
        <v>44070</v>
      </c>
      <c r="E34" s="32">
        <v>41.8</v>
      </c>
      <c r="F34" s="6">
        <v>44118</v>
      </c>
      <c r="G34" s="32">
        <v>49</v>
      </c>
      <c r="H34" s="29">
        <f t="shared" si="0"/>
        <v>7.2000000000000028</v>
      </c>
      <c r="I34" s="28">
        <f t="shared" si="1"/>
        <v>0.17224880382775126</v>
      </c>
      <c r="J34" s="9"/>
    </row>
    <row r="35" spans="1:10" ht="16.5" customHeight="1" x14ac:dyDescent="0.25">
      <c r="A35" s="21">
        <v>32</v>
      </c>
      <c r="B35" s="5">
        <v>2330</v>
      </c>
      <c r="C35" s="25" t="s">
        <v>42</v>
      </c>
      <c r="D35" s="6">
        <v>44119</v>
      </c>
      <c r="E35" s="32">
        <v>451.5</v>
      </c>
      <c r="F35" s="6">
        <v>44124</v>
      </c>
      <c r="G35" s="32">
        <v>456.5</v>
      </c>
      <c r="H35" s="29">
        <f t="shared" ref="H35:H66" si="2">G35-E35</f>
        <v>5</v>
      </c>
      <c r="I35" s="28">
        <f t="shared" ref="I35:I66" si="3">(G35-E35)/E35</f>
        <v>1.1074197120708749E-2</v>
      </c>
      <c r="J35" s="9"/>
    </row>
    <row r="36" spans="1:10" ht="16.5" customHeight="1" x14ac:dyDescent="0.25">
      <c r="A36" s="21">
        <v>33</v>
      </c>
      <c r="B36" s="5">
        <v>1598</v>
      </c>
      <c r="C36" s="25" t="s">
        <v>24</v>
      </c>
      <c r="D36" s="6">
        <v>44096</v>
      </c>
      <c r="E36" s="32">
        <v>121.5</v>
      </c>
      <c r="F36" s="6">
        <v>44125</v>
      </c>
      <c r="G36" s="32">
        <v>126</v>
      </c>
      <c r="H36" s="29">
        <f t="shared" si="2"/>
        <v>4.5</v>
      </c>
      <c r="I36" s="28">
        <f t="shared" si="3"/>
        <v>3.7037037037037035E-2</v>
      </c>
      <c r="J36" s="9"/>
    </row>
    <row r="37" spans="1:10" ht="16.5" customHeight="1" x14ac:dyDescent="0.25">
      <c r="A37" s="21">
        <v>34</v>
      </c>
      <c r="B37" s="5">
        <v>8111</v>
      </c>
      <c r="C37" s="25" t="s">
        <v>38</v>
      </c>
      <c r="D37" s="6">
        <v>44082</v>
      </c>
      <c r="E37" s="32">
        <v>16.600000000000001</v>
      </c>
      <c r="F37" s="7">
        <v>44132</v>
      </c>
      <c r="G37" s="31">
        <v>18.5</v>
      </c>
      <c r="H37" s="29">
        <f t="shared" si="2"/>
        <v>1.8999999999999986</v>
      </c>
      <c r="I37" s="28">
        <f t="shared" si="3"/>
        <v>0.11445783132530112</v>
      </c>
      <c r="J37" s="9"/>
    </row>
    <row r="38" spans="1:10" ht="16.5" customHeight="1" x14ac:dyDescent="0.25">
      <c r="A38" s="21">
        <v>35</v>
      </c>
      <c r="B38" s="5">
        <v>2303</v>
      </c>
      <c r="C38" s="18" t="s">
        <v>30</v>
      </c>
      <c r="D38" s="6">
        <v>44131</v>
      </c>
      <c r="E38" s="32">
        <v>32.75</v>
      </c>
      <c r="F38" s="6">
        <v>44137</v>
      </c>
      <c r="G38" s="32">
        <v>30</v>
      </c>
      <c r="H38" s="29">
        <f t="shared" si="2"/>
        <v>-2.75</v>
      </c>
      <c r="I38" s="28">
        <f t="shared" si="3"/>
        <v>-8.3969465648854963E-2</v>
      </c>
      <c r="J38" s="9"/>
    </row>
    <row r="39" spans="1:10" ht="16.5" customHeight="1" x14ac:dyDescent="0.25">
      <c r="A39" s="21">
        <v>36</v>
      </c>
      <c r="B39" s="5">
        <v>6251</v>
      </c>
      <c r="C39" s="25" t="s">
        <v>37</v>
      </c>
      <c r="D39" s="6">
        <v>44076</v>
      </c>
      <c r="E39" s="32">
        <v>18.7</v>
      </c>
      <c r="F39" s="6">
        <v>44140</v>
      </c>
      <c r="G39" s="32">
        <v>18.95</v>
      </c>
      <c r="H39" s="29">
        <f t="shared" si="2"/>
        <v>0.25</v>
      </c>
      <c r="I39" s="28">
        <f t="shared" si="3"/>
        <v>1.3368983957219251E-2</v>
      </c>
      <c r="J39" s="9"/>
    </row>
    <row r="40" spans="1:10" ht="16.5" customHeight="1" x14ac:dyDescent="0.25">
      <c r="A40" s="21">
        <v>37</v>
      </c>
      <c r="B40" s="5">
        <v>6251</v>
      </c>
      <c r="C40" s="18" t="s">
        <v>37</v>
      </c>
      <c r="D40" s="6">
        <v>44076</v>
      </c>
      <c r="E40" s="32">
        <v>18.7</v>
      </c>
      <c r="F40" s="6">
        <v>44141</v>
      </c>
      <c r="G40" s="32">
        <v>18.5</v>
      </c>
      <c r="H40" s="29">
        <f t="shared" si="2"/>
        <v>-0.19999999999999929</v>
      </c>
      <c r="I40" s="28">
        <f t="shared" si="3"/>
        <v>-1.0695187165775364E-2</v>
      </c>
      <c r="J40" s="9"/>
    </row>
    <row r="41" spans="1:10" ht="16.5" customHeight="1" x14ac:dyDescent="0.25">
      <c r="A41" s="21">
        <v>38</v>
      </c>
      <c r="B41" s="5">
        <v>2603</v>
      </c>
      <c r="C41" s="25" t="s">
        <v>45</v>
      </c>
      <c r="D41" s="6">
        <v>44130</v>
      </c>
      <c r="E41" s="32">
        <v>18.95</v>
      </c>
      <c r="F41" s="6">
        <v>44145</v>
      </c>
      <c r="G41" s="32">
        <v>19.95</v>
      </c>
      <c r="H41" s="29">
        <f t="shared" si="2"/>
        <v>1</v>
      </c>
      <c r="I41" s="28">
        <f t="shared" si="3"/>
        <v>5.2770448548812667E-2</v>
      </c>
      <c r="J41" s="9"/>
    </row>
    <row r="42" spans="1:10" ht="16.5" customHeight="1" x14ac:dyDescent="0.25">
      <c r="A42" s="21">
        <v>39</v>
      </c>
      <c r="B42" s="5">
        <v>2603</v>
      </c>
      <c r="C42" s="25" t="s">
        <v>45</v>
      </c>
      <c r="D42" s="6">
        <v>44130</v>
      </c>
      <c r="E42" s="32">
        <v>18.95</v>
      </c>
      <c r="F42" s="6">
        <v>44146</v>
      </c>
      <c r="G42" s="32">
        <v>19.2</v>
      </c>
      <c r="H42" s="29">
        <f t="shared" si="2"/>
        <v>0.25</v>
      </c>
      <c r="I42" s="28">
        <f t="shared" si="3"/>
        <v>1.3192612137203167E-2</v>
      </c>
      <c r="J42" s="9"/>
    </row>
    <row r="43" spans="1:10" ht="16.5" customHeight="1" x14ac:dyDescent="0.25">
      <c r="A43" s="21">
        <v>40</v>
      </c>
      <c r="B43" s="5">
        <v>6203</v>
      </c>
      <c r="C43" s="25" t="s">
        <v>41</v>
      </c>
      <c r="D43" s="6">
        <v>44112</v>
      </c>
      <c r="E43" s="32">
        <v>71.400000000000006</v>
      </c>
      <c r="F43" s="6">
        <v>44146</v>
      </c>
      <c r="G43" s="32">
        <v>73.3</v>
      </c>
      <c r="H43" s="29">
        <f t="shared" si="2"/>
        <v>1.8999999999999915</v>
      </c>
      <c r="I43" s="28">
        <f t="shared" si="3"/>
        <v>2.6610644257702959E-2</v>
      </c>
      <c r="J43" s="9"/>
    </row>
    <row r="44" spans="1:10" ht="16.5" customHeight="1" x14ac:dyDescent="0.25">
      <c r="A44" s="21">
        <v>41</v>
      </c>
      <c r="B44" s="5">
        <v>8111</v>
      </c>
      <c r="C44" s="25" t="s">
        <v>38</v>
      </c>
      <c r="D44" s="6">
        <v>44082</v>
      </c>
      <c r="E44" s="32">
        <v>16.600000000000001</v>
      </c>
      <c r="F44" s="6">
        <v>44152</v>
      </c>
      <c r="G44" s="32">
        <v>17.899999999999999</v>
      </c>
      <c r="H44" s="29">
        <f t="shared" si="2"/>
        <v>1.2999999999999972</v>
      </c>
      <c r="I44" s="28">
        <f t="shared" si="3"/>
        <v>7.8313253012048015E-2</v>
      </c>
      <c r="J44" s="9"/>
    </row>
    <row r="45" spans="1:10" ht="16.5" customHeight="1" x14ac:dyDescent="0.25">
      <c r="A45" s="21">
        <v>42</v>
      </c>
      <c r="B45" s="5">
        <v>4155</v>
      </c>
      <c r="C45" s="25" t="s">
        <v>39</v>
      </c>
      <c r="D45" s="6">
        <v>44089</v>
      </c>
      <c r="E45" s="32">
        <v>30.5</v>
      </c>
      <c r="F45" s="6">
        <v>44154</v>
      </c>
      <c r="G45" s="32">
        <v>28.85</v>
      </c>
      <c r="H45" s="29">
        <f t="shared" si="2"/>
        <v>-1.6499999999999986</v>
      </c>
      <c r="I45" s="28">
        <f t="shared" si="3"/>
        <v>-5.4098360655737657E-2</v>
      </c>
      <c r="J45" s="9"/>
    </row>
    <row r="46" spans="1:10" ht="16.5" customHeight="1" x14ac:dyDescent="0.25">
      <c r="A46" s="21">
        <v>43</v>
      </c>
      <c r="B46" s="5">
        <v>3703</v>
      </c>
      <c r="C46" s="25" t="s">
        <v>33</v>
      </c>
      <c r="D46" s="6">
        <v>44061</v>
      </c>
      <c r="E46" s="32">
        <v>16.899999999999999</v>
      </c>
      <c r="F46" s="6">
        <v>44160</v>
      </c>
      <c r="G46" s="32">
        <v>25.6</v>
      </c>
      <c r="H46" s="29">
        <f t="shared" si="2"/>
        <v>8.7000000000000028</v>
      </c>
      <c r="I46" s="28">
        <f t="shared" si="3"/>
        <v>0.51479289940828421</v>
      </c>
      <c r="J46" s="9"/>
    </row>
    <row r="47" spans="1:10" ht="16.5" customHeight="1" x14ac:dyDescent="0.25">
      <c r="A47" s="21" t="s">
        <v>50</v>
      </c>
      <c r="B47" s="5">
        <v>8111</v>
      </c>
      <c r="C47" s="25" t="s">
        <v>38</v>
      </c>
      <c r="D47" s="6">
        <v>44140</v>
      </c>
      <c r="E47" s="32">
        <v>17.45</v>
      </c>
      <c r="F47" s="6">
        <v>44172</v>
      </c>
      <c r="G47" s="32">
        <v>17.8</v>
      </c>
      <c r="H47" s="29">
        <f t="shared" si="2"/>
        <v>0.35000000000000142</v>
      </c>
      <c r="I47" s="28">
        <f t="shared" si="3"/>
        <v>2.0057306590257961E-2</v>
      </c>
      <c r="J47" s="9"/>
    </row>
    <row r="48" spans="1:10" ht="16.5" customHeight="1" x14ac:dyDescent="0.25">
      <c r="A48" s="21">
        <v>45</v>
      </c>
      <c r="B48" s="5">
        <v>6203</v>
      </c>
      <c r="C48" s="25" t="s">
        <v>41</v>
      </c>
      <c r="D48" s="6">
        <v>44112</v>
      </c>
      <c r="E48" s="32">
        <v>71.400000000000006</v>
      </c>
      <c r="F48" s="17">
        <v>44174</v>
      </c>
      <c r="G48" s="32">
        <v>82.3</v>
      </c>
      <c r="H48" s="29">
        <f t="shared" si="2"/>
        <v>10.899999999999991</v>
      </c>
      <c r="I48" s="28">
        <f t="shared" si="3"/>
        <v>0.15266106442577018</v>
      </c>
      <c r="J48" s="9"/>
    </row>
    <row r="49" spans="1:10" ht="16.5" customHeight="1" x14ac:dyDescent="0.25">
      <c r="A49" s="21">
        <v>46</v>
      </c>
      <c r="B49" s="5">
        <v>6449</v>
      </c>
      <c r="C49" s="18" t="s">
        <v>46</v>
      </c>
      <c r="D49" s="6">
        <v>44146</v>
      </c>
      <c r="E49" s="32">
        <v>52</v>
      </c>
      <c r="F49" s="17">
        <v>44179</v>
      </c>
      <c r="G49" s="32">
        <v>63.7</v>
      </c>
      <c r="H49" s="29">
        <f t="shared" si="2"/>
        <v>11.700000000000003</v>
      </c>
      <c r="I49" s="28">
        <f t="shared" si="3"/>
        <v>0.22500000000000006</v>
      </c>
      <c r="J49" s="9"/>
    </row>
    <row r="50" spans="1:10" ht="16.5" customHeight="1" x14ac:dyDescent="0.25">
      <c r="A50" s="21">
        <v>47</v>
      </c>
      <c r="B50" s="5">
        <v>6449</v>
      </c>
      <c r="C50" s="18" t="s">
        <v>46</v>
      </c>
      <c r="D50" s="6">
        <v>44146</v>
      </c>
      <c r="E50" s="32">
        <v>52</v>
      </c>
      <c r="F50" s="17">
        <v>44180</v>
      </c>
      <c r="G50" s="32">
        <v>60</v>
      </c>
      <c r="H50" s="29">
        <f t="shared" si="2"/>
        <v>8</v>
      </c>
      <c r="I50" s="28">
        <f t="shared" si="3"/>
        <v>0.15384615384615385</v>
      </c>
      <c r="J50" s="9"/>
    </row>
    <row r="51" spans="1:10" ht="16.5" customHeight="1" x14ac:dyDescent="0.25">
      <c r="A51" s="21">
        <v>48</v>
      </c>
      <c r="B51" s="5">
        <v>9934</v>
      </c>
      <c r="C51" s="25" t="s">
        <v>43</v>
      </c>
      <c r="D51" s="6">
        <v>44125</v>
      </c>
      <c r="E51" s="32">
        <v>14.95</v>
      </c>
      <c r="F51" s="7">
        <v>44181</v>
      </c>
      <c r="G51" s="31">
        <v>15.35</v>
      </c>
      <c r="H51" s="29">
        <f t="shared" si="2"/>
        <v>0.40000000000000036</v>
      </c>
      <c r="I51" s="28">
        <f t="shared" si="3"/>
        <v>2.6755852842809388E-2</v>
      </c>
      <c r="J51" s="9"/>
    </row>
    <row r="52" spans="1:10" ht="16.5" customHeight="1" x14ac:dyDescent="0.25">
      <c r="A52" s="21" t="s">
        <v>44</v>
      </c>
      <c r="B52" s="5">
        <v>9934</v>
      </c>
      <c r="C52" s="25" t="s">
        <v>43</v>
      </c>
      <c r="D52" s="6">
        <v>44126</v>
      </c>
      <c r="E52" s="32">
        <v>15.25</v>
      </c>
      <c r="F52" s="7">
        <v>44181</v>
      </c>
      <c r="G52" s="31">
        <v>15.35</v>
      </c>
      <c r="H52" s="29">
        <f t="shared" si="2"/>
        <v>9.9999999999999645E-2</v>
      </c>
      <c r="I52" s="28">
        <f t="shared" si="3"/>
        <v>6.5573770491803044E-3</v>
      </c>
      <c r="J52" s="9"/>
    </row>
    <row r="53" spans="1:10" ht="16.5" customHeight="1" x14ac:dyDescent="0.25">
      <c r="A53" s="21">
        <v>49</v>
      </c>
      <c r="B53" s="5">
        <v>6743</v>
      </c>
      <c r="C53" s="18" t="s">
        <v>48</v>
      </c>
      <c r="D53" s="6">
        <v>44165</v>
      </c>
      <c r="E53" s="32">
        <v>130</v>
      </c>
      <c r="F53" s="7">
        <v>44187</v>
      </c>
      <c r="G53" s="32">
        <v>141</v>
      </c>
      <c r="H53" s="29">
        <f t="shared" si="2"/>
        <v>11</v>
      </c>
      <c r="I53" s="28">
        <f t="shared" si="3"/>
        <v>8.461538461538462E-2</v>
      </c>
      <c r="J53" s="9"/>
    </row>
    <row r="54" spans="1:10" ht="16.5" customHeight="1" x14ac:dyDescent="0.25">
      <c r="A54" s="21">
        <v>50</v>
      </c>
      <c r="B54" s="5">
        <v>3703</v>
      </c>
      <c r="C54" s="25" t="s">
        <v>33</v>
      </c>
      <c r="D54" s="6">
        <v>44175</v>
      </c>
      <c r="E54" s="32">
        <v>21.1</v>
      </c>
      <c r="F54" s="7">
        <v>44201</v>
      </c>
      <c r="G54" s="32">
        <v>21.6</v>
      </c>
      <c r="H54" s="29">
        <f t="shared" si="2"/>
        <v>0.5</v>
      </c>
      <c r="I54" s="28">
        <f t="shared" si="3"/>
        <v>2.3696682464454975E-2</v>
      </c>
      <c r="J54" s="9"/>
    </row>
    <row r="55" spans="1:10" ht="16.5" customHeight="1" x14ac:dyDescent="0.25">
      <c r="A55" s="21">
        <v>51</v>
      </c>
      <c r="B55" s="5">
        <v>3548</v>
      </c>
      <c r="C55" s="25" t="s">
        <v>52</v>
      </c>
      <c r="D55" s="6">
        <v>44203</v>
      </c>
      <c r="E55" s="32">
        <v>80.2</v>
      </c>
      <c r="F55" s="7">
        <v>44204</v>
      </c>
      <c r="G55" s="32">
        <v>78.5</v>
      </c>
      <c r="H55" s="29">
        <f t="shared" si="2"/>
        <v>-1.7000000000000028</v>
      </c>
      <c r="I55" s="28">
        <f t="shared" si="3"/>
        <v>-2.1197007481296794E-2</v>
      </c>
      <c r="J55" s="9"/>
    </row>
    <row r="56" spans="1:10" ht="16.5" customHeight="1" x14ac:dyDescent="0.25">
      <c r="A56" s="21">
        <v>52</v>
      </c>
      <c r="B56" s="5">
        <v>2441</v>
      </c>
      <c r="C56" s="25" t="s">
        <v>53</v>
      </c>
      <c r="D56" s="6">
        <v>44214</v>
      </c>
      <c r="E56" s="32">
        <v>60.3</v>
      </c>
      <c r="F56" s="17">
        <v>44218</v>
      </c>
      <c r="G56" s="32">
        <v>69</v>
      </c>
      <c r="H56" s="29">
        <f t="shared" si="2"/>
        <v>8.7000000000000028</v>
      </c>
      <c r="I56" s="28">
        <f t="shared" si="3"/>
        <v>0.14427860696517419</v>
      </c>
      <c r="J56" s="9"/>
    </row>
    <row r="57" spans="1:10" ht="16.5" customHeight="1" x14ac:dyDescent="0.25">
      <c r="A57" s="21">
        <v>53</v>
      </c>
      <c r="B57" s="5">
        <v>2441</v>
      </c>
      <c r="C57" s="25" t="s">
        <v>53</v>
      </c>
      <c r="D57" s="6">
        <v>44214</v>
      </c>
      <c r="E57" s="32">
        <v>60.3</v>
      </c>
      <c r="F57" s="17">
        <v>44222</v>
      </c>
      <c r="G57" s="32">
        <v>71.3</v>
      </c>
      <c r="H57" s="29">
        <f t="shared" si="2"/>
        <v>11</v>
      </c>
      <c r="I57" s="28">
        <f t="shared" si="3"/>
        <v>0.1824212271973466</v>
      </c>
      <c r="J57" s="9"/>
    </row>
    <row r="58" spans="1:10" ht="16.5" customHeight="1" x14ac:dyDescent="0.25">
      <c r="A58" s="21">
        <v>54</v>
      </c>
      <c r="B58" s="5">
        <v>6278</v>
      </c>
      <c r="C58" s="18" t="s">
        <v>49</v>
      </c>
      <c r="D58" s="6">
        <v>44169</v>
      </c>
      <c r="E58" s="32">
        <v>131</v>
      </c>
      <c r="F58" s="17">
        <v>44225</v>
      </c>
      <c r="G58" s="32">
        <v>126.5</v>
      </c>
      <c r="H58" s="29">
        <f t="shared" si="2"/>
        <v>-4.5</v>
      </c>
      <c r="I58" s="28">
        <f t="shared" si="3"/>
        <v>-3.4351145038167941E-2</v>
      </c>
      <c r="J58" s="9"/>
    </row>
    <row r="59" spans="1:10" ht="16.5" customHeight="1" x14ac:dyDescent="0.25">
      <c r="A59" s="21">
        <v>55</v>
      </c>
      <c r="B59" s="5">
        <v>6257</v>
      </c>
      <c r="C59" s="25" t="s">
        <v>54</v>
      </c>
      <c r="D59" s="6">
        <v>44218</v>
      </c>
      <c r="E59" s="32">
        <v>52.4</v>
      </c>
      <c r="F59" s="7">
        <v>44228</v>
      </c>
      <c r="G59" s="31">
        <v>47.55</v>
      </c>
      <c r="H59" s="29">
        <f t="shared" si="2"/>
        <v>-4.8500000000000014</v>
      </c>
      <c r="I59" s="28">
        <f t="shared" si="3"/>
        <v>-9.2557251908396976E-2</v>
      </c>
      <c r="J59" s="9"/>
    </row>
    <row r="60" spans="1:10" ht="16.5" customHeight="1" x14ac:dyDescent="0.25">
      <c r="A60" s="21">
        <v>56</v>
      </c>
      <c r="B60" s="5">
        <v>6743</v>
      </c>
      <c r="C60" s="25" t="s">
        <v>48</v>
      </c>
      <c r="D60" s="6">
        <v>44207</v>
      </c>
      <c r="E60" s="32">
        <v>118.5</v>
      </c>
      <c r="F60" s="7">
        <v>44246</v>
      </c>
      <c r="G60" s="31">
        <v>142</v>
      </c>
      <c r="H60" s="29">
        <f t="shared" si="2"/>
        <v>23.5</v>
      </c>
      <c r="I60" s="28">
        <f t="shared" si="3"/>
        <v>0.19831223628691982</v>
      </c>
      <c r="J60" s="9"/>
    </row>
    <row r="61" spans="1:10" ht="16.5" customHeight="1" x14ac:dyDescent="0.25">
      <c r="A61" s="21" t="s">
        <v>56</v>
      </c>
      <c r="B61" s="5">
        <v>4536</v>
      </c>
      <c r="C61" s="25" t="s">
        <v>47</v>
      </c>
      <c r="D61" s="6">
        <v>44214</v>
      </c>
      <c r="E61" s="32">
        <v>156.5</v>
      </c>
      <c r="F61" s="7">
        <v>44252</v>
      </c>
      <c r="G61" s="31">
        <v>158.5</v>
      </c>
      <c r="H61" s="29">
        <f t="shared" si="2"/>
        <v>2</v>
      </c>
      <c r="I61" s="28">
        <f t="shared" si="3"/>
        <v>1.2779552715654952E-2</v>
      </c>
      <c r="J61" s="9"/>
    </row>
    <row r="62" spans="1:10" ht="16.5" customHeight="1" x14ac:dyDescent="0.25">
      <c r="A62" s="21" t="s">
        <v>58</v>
      </c>
      <c r="B62" s="5">
        <v>6171</v>
      </c>
      <c r="C62" s="25" t="s">
        <v>18</v>
      </c>
      <c r="D62" s="6">
        <v>44155</v>
      </c>
      <c r="E62" s="32">
        <v>21</v>
      </c>
      <c r="F62" s="7">
        <v>44263</v>
      </c>
      <c r="G62" s="31">
        <v>24.15</v>
      </c>
      <c r="H62" s="29">
        <f t="shared" si="2"/>
        <v>3.1499999999999986</v>
      </c>
      <c r="I62" s="28">
        <f t="shared" si="3"/>
        <v>0.14999999999999994</v>
      </c>
      <c r="J62" s="9"/>
    </row>
    <row r="63" spans="1:10" ht="16.5" customHeight="1" x14ac:dyDescent="0.25">
      <c r="A63" s="21" t="s">
        <v>59</v>
      </c>
      <c r="B63" s="5">
        <v>3711</v>
      </c>
      <c r="C63" s="25" t="s">
        <v>51</v>
      </c>
      <c r="D63" s="6">
        <v>44214</v>
      </c>
      <c r="E63" s="32">
        <v>96</v>
      </c>
      <c r="F63" s="7">
        <v>44264</v>
      </c>
      <c r="G63" s="31">
        <v>100</v>
      </c>
      <c r="H63" s="29">
        <f t="shared" si="2"/>
        <v>4</v>
      </c>
      <c r="I63" s="28">
        <f t="shared" si="3"/>
        <v>4.1666666666666664E-2</v>
      </c>
      <c r="J63" s="9"/>
    </row>
    <row r="64" spans="1:10" ht="16.5" customHeight="1" x14ac:dyDescent="0.25">
      <c r="A64" s="21">
        <v>60</v>
      </c>
      <c r="B64" s="5">
        <v>2103</v>
      </c>
      <c r="C64" s="25" t="s">
        <v>57</v>
      </c>
      <c r="D64" s="6">
        <v>44253</v>
      </c>
      <c r="E64" s="32">
        <v>27.4</v>
      </c>
      <c r="F64" s="7">
        <v>44271</v>
      </c>
      <c r="G64" s="31">
        <v>28.6</v>
      </c>
      <c r="H64" s="29">
        <f t="shared" si="2"/>
        <v>1.2000000000000028</v>
      </c>
      <c r="I64" s="28">
        <f t="shared" si="3"/>
        <v>4.379562043795631E-2</v>
      </c>
      <c r="J64" s="9"/>
    </row>
    <row r="65" spans="1:10" ht="16.5" customHeight="1" x14ac:dyDescent="0.25">
      <c r="A65" s="21">
        <v>61</v>
      </c>
      <c r="B65" s="5">
        <v>2006</v>
      </c>
      <c r="C65" s="25" t="s">
        <v>36</v>
      </c>
      <c r="D65" s="6">
        <v>44245</v>
      </c>
      <c r="E65" s="32">
        <v>33.6</v>
      </c>
      <c r="F65" s="7">
        <v>44279</v>
      </c>
      <c r="G65" s="31">
        <v>39.450000000000003</v>
      </c>
      <c r="H65" s="29">
        <f t="shared" si="2"/>
        <v>5.8500000000000014</v>
      </c>
      <c r="I65" s="28">
        <f t="shared" si="3"/>
        <v>0.1741071428571429</v>
      </c>
      <c r="J65" s="9"/>
    </row>
    <row r="66" spans="1:10" ht="16.5" customHeight="1" x14ac:dyDescent="0.25">
      <c r="A66" s="21">
        <v>62</v>
      </c>
      <c r="B66" s="5">
        <v>2006</v>
      </c>
      <c r="C66" s="25" t="s">
        <v>36</v>
      </c>
      <c r="D66" s="6">
        <v>44245</v>
      </c>
      <c r="E66" s="32">
        <v>33.6</v>
      </c>
      <c r="F66" s="7">
        <v>44280</v>
      </c>
      <c r="G66" s="31">
        <v>39.9</v>
      </c>
      <c r="H66" s="29">
        <f t="shared" si="2"/>
        <v>6.2999999999999972</v>
      </c>
      <c r="I66" s="28">
        <f t="shared" si="3"/>
        <v>0.18749999999999992</v>
      </c>
      <c r="J66" s="9"/>
    </row>
    <row r="67" spans="1:10" ht="16.5" customHeight="1" x14ac:dyDescent="0.25">
      <c r="A67" s="21">
        <v>63</v>
      </c>
      <c r="B67" s="5">
        <v>6005</v>
      </c>
      <c r="C67" s="25" t="s">
        <v>55</v>
      </c>
      <c r="D67" s="6">
        <v>44250</v>
      </c>
      <c r="E67" s="32">
        <v>14.05</v>
      </c>
      <c r="F67" s="7">
        <v>44280</v>
      </c>
      <c r="G67" s="31">
        <v>15.5</v>
      </c>
      <c r="H67" s="29">
        <f t="shared" ref="H67:H98" si="4">G67-E67</f>
        <v>1.4499999999999993</v>
      </c>
      <c r="I67" s="28">
        <f t="shared" ref="I67:I98" si="5">(G67-E67)/E67</f>
        <v>0.10320284697508891</v>
      </c>
      <c r="J67" s="9"/>
    </row>
    <row r="68" spans="1:10" ht="16.5" customHeight="1" x14ac:dyDescent="0.25">
      <c r="A68" s="21">
        <v>64</v>
      </c>
      <c r="B68" s="5">
        <v>6005</v>
      </c>
      <c r="C68" s="25" t="s">
        <v>55</v>
      </c>
      <c r="D68" s="6">
        <v>44250</v>
      </c>
      <c r="E68" s="32">
        <v>14.05</v>
      </c>
      <c r="F68" s="7">
        <v>44281</v>
      </c>
      <c r="G68" s="31">
        <v>15.2</v>
      </c>
      <c r="H68" s="29">
        <f t="shared" si="4"/>
        <v>1.1499999999999986</v>
      </c>
      <c r="I68" s="28">
        <f t="shared" si="5"/>
        <v>8.1850533807829071E-2</v>
      </c>
      <c r="J68" s="9"/>
    </row>
    <row r="69" spans="1:10" ht="16.5" customHeight="1" x14ac:dyDescent="0.25">
      <c r="A69" s="21">
        <v>65</v>
      </c>
      <c r="B69" s="5">
        <v>4536</v>
      </c>
      <c r="C69" s="25" t="s">
        <v>47</v>
      </c>
      <c r="D69" s="6">
        <v>44151</v>
      </c>
      <c r="E69" s="32">
        <v>166.5</v>
      </c>
      <c r="F69" s="7">
        <v>44299</v>
      </c>
      <c r="G69" s="31">
        <v>175</v>
      </c>
      <c r="H69" s="29">
        <f t="shared" si="4"/>
        <v>8.5</v>
      </c>
      <c r="I69" s="28">
        <f t="shared" si="5"/>
        <v>5.1051051051051052E-2</v>
      </c>
      <c r="J69" s="9"/>
    </row>
    <row r="70" spans="1:10" ht="16.5" customHeight="1" x14ac:dyDescent="0.25">
      <c r="A70" s="21">
        <v>66</v>
      </c>
      <c r="B70" s="5">
        <v>3711</v>
      </c>
      <c r="C70" s="25" t="s">
        <v>51</v>
      </c>
      <c r="D70" s="6">
        <v>44172</v>
      </c>
      <c r="E70" s="32">
        <v>81.599999999999994</v>
      </c>
      <c r="F70" s="7">
        <v>44302</v>
      </c>
      <c r="G70" s="31">
        <v>113.5</v>
      </c>
      <c r="H70" s="29">
        <f t="shared" si="4"/>
        <v>31.900000000000006</v>
      </c>
      <c r="I70" s="28">
        <f t="shared" si="5"/>
        <v>0.39093137254901972</v>
      </c>
      <c r="J70" s="11"/>
    </row>
    <row r="71" spans="1:10" ht="16.5" customHeight="1" x14ac:dyDescent="0.25">
      <c r="A71" s="21">
        <v>67</v>
      </c>
      <c r="B71" s="5">
        <v>3033</v>
      </c>
      <c r="C71" s="25" t="s">
        <v>60</v>
      </c>
      <c r="D71" s="6">
        <v>44277</v>
      </c>
      <c r="E71" s="32">
        <v>21.7</v>
      </c>
      <c r="F71" s="7">
        <v>44305</v>
      </c>
      <c r="G71" s="31">
        <v>22.35</v>
      </c>
      <c r="H71" s="29">
        <f t="shared" si="4"/>
        <v>0.65000000000000213</v>
      </c>
      <c r="I71" s="28">
        <f t="shared" si="5"/>
        <v>2.9953917050691344E-2</v>
      </c>
      <c r="J71" s="10"/>
    </row>
    <row r="72" spans="1:10" ht="16.5" customHeight="1" x14ac:dyDescent="0.25">
      <c r="A72" s="21">
        <v>68</v>
      </c>
      <c r="B72" s="5">
        <v>6171</v>
      </c>
      <c r="C72" s="25" t="s">
        <v>18</v>
      </c>
      <c r="D72" s="6">
        <v>44155</v>
      </c>
      <c r="E72" s="32">
        <v>22.95</v>
      </c>
      <c r="F72" s="7">
        <v>44313</v>
      </c>
      <c r="G72" s="31">
        <v>27.1</v>
      </c>
      <c r="H72" s="29">
        <f t="shared" si="4"/>
        <v>4.1500000000000021</v>
      </c>
      <c r="I72" s="28">
        <f t="shared" si="5"/>
        <v>0.18082788671023975</v>
      </c>
      <c r="J72" s="10"/>
    </row>
    <row r="73" spans="1:10" ht="16.5" customHeight="1" x14ac:dyDescent="0.25">
      <c r="A73" s="21">
        <v>69</v>
      </c>
      <c r="B73" s="5">
        <v>3703</v>
      </c>
      <c r="C73" s="25" t="s">
        <v>33</v>
      </c>
      <c r="D73" s="6">
        <v>44061</v>
      </c>
      <c r="E73" s="32">
        <v>16.899999999999999</v>
      </c>
      <c r="F73" s="7">
        <v>44315</v>
      </c>
      <c r="G73" s="31">
        <v>29.85</v>
      </c>
      <c r="H73" s="29">
        <f t="shared" si="4"/>
        <v>12.950000000000003</v>
      </c>
      <c r="I73" s="28">
        <f t="shared" si="5"/>
        <v>0.76627218934911268</v>
      </c>
      <c r="J73" s="10"/>
    </row>
    <row r="74" spans="1:10" ht="16.5" customHeight="1" x14ac:dyDescent="0.25">
      <c r="A74" s="21">
        <v>70</v>
      </c>
      <c r="B74" s="5">
        <v>6171</v>
      </c>
      <c r="C74" s="25" t="s">
        <v>18</v>
      </c>
      <c r="D74" s="6">
        <v>44155</v>
      </c>
      <c r="E74" s="32">
        <v>22.95</v>
      </c>
      <c r="F74" s="7">
        <v>44319</v>
      </c>
      <c r="G74" s="31">
        <v>28.15</v>
      </c>
      <c r="H74" s="29">
        <f t="shared" si="4"/>
        <v>5.1999999999999993</v>
      </c>
      <c r="I74" s="28">
        <f t="shared" si="5"/>
        <v>0.22657952069716772</v>
      </c>
      <c r="J74" s="10"/>
    </row>
    <row r="75" spans="1:10" ht="16.5" customHeight="1" x14ac:dyDescent="0.25">
      <c r="A75" s="21">
        <v>71</v>
      </c>
      <c r="B75" s="5">
        <v>6743</v>
      </c>
      <c r="C75" s="25" t="s">
        <v>48</v>
      </c>
      <c r="D75" s="6">
        <v>44190</v>
      </c>
      <c r="E75" s="32">
        <v>139.5</v>
      </c>
      <c r="F75" s="7">
        <v>44329</v>
      </c>
      <c r="G75" s="31">
        <v>117.5</v>
      </c>
      <c r="H75" s="29">
        <f t="shared" si="4"/>
        <v>-22</v>
      </c>
      <c r="I75" s="28">
        <f t="shared" si="5"/>
        <v>-0.15770609318996415</v>
      </c>
      <c r="J75" s="10"/>
    </row>
    <row r="76" spans="1:10" ht="16.5" customHeight="1" x14ac:dyDescent="0.25">
      <c r="A76" s="21" t="s">
        <v>44</v>
      </c>
      <c r="B76" s="5">
        <v>6743</v>
      </c>
      <c r="C76" s="25" t="s">
        <v>48</v>
      </c>
      <c r="D76" s="6">
        <v>44207</v>
      </c>
      <c r="E76" s="32">
        <v>118.5</v>
      </c>
      <c r="F76" s="7">
        <v>44329</v>
      </c>
      <c r="G76" s="32">
        <v>117.5</v>
      </c>
      <c r="H76" s="29">
        <f t="shared" si="4"/>
        <v>-1</v>
      </c>
      <c r="I76" s="28">
        <f t="shared" si="5"/>
        <v>-8.4388185654008432E-3</v>
      </c>
      <c r="J76" s="10"/>
    </row>
    <row r="77" spans="1:10" ht="16.5" customHeight="1" x14ac:dyDescent="0.25">
      <c r="A77" s="21" t="s">
        <v>15</v>
      </c>
      <c r="B77" s="5">
        <v>6743</v>
      </c>
      <c r="C77" s="25" t="s">
        <v>48</v>
      </c>
      <c r="D77" s="6">
        <v>44308</v>
      </c>
      <c r="E77" s="32">
        <v>152</v>
      </c>
      <c r="F77" s="7">
        <v>44329</v>
      </c>
      <c r="G77" s="32">
        <v>117.5</v>
      </c>
      <c r="H77" s="29">
        <f t="shared" si="4"/>
        <v>-34.5</v>
      </c>
      <c r="I77" s="28">
        <f t="shared" si="5"/>
        <v>-0.22697368421052633</v>
      </c>
      <c r="J77" s="10"/>
    </row>
    <row r="78" spans="1:10" ht="16.5" customHeight="1" x14ac:dyDescent="0.25">
      <c r="A78" s="21">
        <v>72</v>
      </c>
      <c r="B78" s="5">
        <v>8155</v>
      </c>
      <c r="C78" s="25" t="s">
        <v>62</v>
      </c>
      <c r="D78" s="6">
        <v>44287</v>
      </c>
      <c r="E78" s="32">
        <v>127</v>
      </c>
      <c r="F78" s="7">
        <v>44329</v>
      </c>
      <c r="G78" s="32">
        <v>97.5</v>
      </c>
      <c r="H78" s="29">
        <f t="shared" si="4"/>
        <v>-29.5</v>
      </c>
      <c r="I78" s="28">
        <f t="shared" si="5"/>
        <v>-0.23228346456692914</v>
      </c>
      <c r="J78" s="10"/>
    </row>
    <row r="79" spans="1:10" ht="16.5" customHeight="1" x14ac:dyDescent="0.25">
      <c r="A79" s="21">
        <v>73</v>
      </c>
      <c r="B79" s="5">
        <v>1802</v>
      </c>
      <c r="C79" s="25" t="s">
        <v>64</v>
      </c>
      <c r="D79" s="6">
        <v>44320</v>
      </c>
      <c r="E79" s="32">
        <v>31.4</v>
      </c>
      <c r="F79" s="7">
        <v>44330</v>
      </c>
      <c r="G79" s="32">
        <v>29.5</v>
      </c>
      <c r="H79" s="29">
        <f t="shared" si="4"/>
        <v>-1.8999999999999986</v>
      </c>
      <c r="I79" s="28">
        <f t="shared" si="5"/>
        <v>-6.0509554140127347E-2</v>
      </c>
      <c r="J79" s="10"/>
    </row>
    <row r="80" spans="1:10" ht="16.5" customHeight="1" x14ac:dyDescent="0.25">
      <c r="A80" s="21">
        <v>74</v>
      </c>
      <c r="B80" s="5">
        <v>5525</v>
      </c>
      <c r="C80" s="25" t="s">
        <v>61</v>
      </c>
      <c r="D80" s="6">
        <v>44279</v>
      </c>
      <c r="E80" s="32">
        <v>22.5</v>
      </c>
      <c r="F80" s="7">
        <v>44335</v>
      </c>
      <c r="G80" s="32">
        <v>25.65</v>
      </c>
      <c r="H80" s="29">
        <f t="shared" si="4"/>
        <v>3.1499999999999986</v>
      </c>
      <c r="I80" s="28">
        <f t="shared" si="5"/>
        <v>0.13999999999999993</v>
      </c>
      <c r="J80" s="10"/>
    </row>
    <row r="81" spans="1:10" ht="16.5" customHeight="1" x14ac:dyDescent="0.25">
      <c r="A81" s="21">
        <v>75</v>
      </c>
      <c r="B81" s="5">
        <v>3711</v>
      </c>
      <c r="C81" s="25" t="s">
        <v>51</v>
      </c>
      <c r="D81" s="6">
        <v>44172</v>
      </c>
      <c r="E81" s="32">
        <v>81.599999999999994</v>
      </c>
      <c r="F81" s="7">
        <v>44357</v>
      </c>
      <c r="G81" s="32">
        <v>115.5</v>
      </c>
      <c r="H81" s="29">
        <f t="shared" si="4"/>
        <v>33.900000000000006</v>
      </c>
      <c r="I81" s="28">
        <f t="shared" si="5"/>
        <v>0.41544117647058831</v>
      </c>
      <c r="J81" s="10"/>
    </row>
    <row r="82" spans="1:10" ht="16.5" customHeight="1" x14ac:dyDescent="0.25">
      <c r="A82" s="21">
        <v>76</v>
      </c>
      <c r="B82" s="5">
        <v>3024</v>
      </c>
      <c r="C82" s="25" t="s">
        <v>65</v>
      </c>
      <c r="D82" s="6">
        <v>44341</v>
      </c>
      <c r="E82" s="32">
        <v>13.25</v>
      </c>
      <c r="F82" s="7">
        <v>44358</v>
      </c>
      <c r="G82" s="32">
        <v>13.75</v>
      </c>
      <c r="H82" s="29">
        <f t="shared" si="4"/>
        <v>0.5</v>
      </c>
      <c r="I82" s="28">
        <f t="shared" si="5"/>
        <v>3.7735849056603772E-2</v>
      </c>
      <c r="J82" s="11"/>
    </row>
    <row r="83" spans="1:10" ht="16.5" customHeight="1" x14ac:dyDescent="0.25">
      <c r="A83" s="21" t="s">
        <v>66</v>
      </c>
      <c r="B83" s="5">
        <v>3703</v>
      </c>
      <c r="C83" s="25" t="s">
        <v>33</v>
      </c>
      <c r="D83" s="6">
        <v>44337</v>
      </c>
      <c r="E83" s="32">
        <v>24.85</v>
      </c>
      <c r="F83" s="7">
        <v>44371</v>
      </c>
      <c r="G83" s="32">
        <v>27.65</v>
      </c>
      <c r="H83" s="29">
        <f t="shared" si="4"/>
        <v>2.7999999999999972</v>
      </c>
      <c r="I83" s="28">
        <f t="shared" si="5"/>
        <v>0.11267605633802805</v>
      </c>
      <c r="J83" s="11"/>
    </row>
    <row r="84" spans="1:10" ht="16.5" customHeight="1" x14ac:dyDescent="0.25">
      <c r="A84" s="21">
        <v>78</v>
      </c>
      <c r="B84" s="5">
        <v>3024</v>
      </c>
      <c r="C84" s="25" t="s">
        <v>65</v>
      </c>
      <c r="D84" s="6">
        <v>44341</v>
      </c>
      <c r="E84" s="32">
        <v>13.25</v>
      </c>
      <c r="F84" s="7">
        <v>44378</v>
      </c>
      <c r="G84" s="32">
        <v>14.1</v>
      </c>
      <c r="H84" s="29">
        <f t="shared" si="4"/>
        <v>0.84999999999999964</v>
      </c>
      <c r="I84" s="28">
        <f t="shared" si="5"/>
        <v>6.4150943396226387E-2</v>
      </c>
      <c r="J84" s="11"/>
    </row>
    <row r="85" spans="1:10" ht="16.5" customHeight="1" x14ac:dyDescent="0.25">
      <c r="A85" s="21">
        <v>79</v>
      </c>
      <c r="B85" s="5">
        <v>1802</v>
      </c>
      <c r="C85" s="25" t="s">
        <v>64</v>
      </c>
      <c r="D85" s="6">
        <v>44354</v>
      </c>
      <c r="E85" s="32">
        <v>36</v>
      </c>
      <c r="F85" s="6">
        <v>44379</v>
      </c>
      <c r="G85" s="32">
        <v>39.75</v>
      </c>
      <c r="H85" s="29">
        <f t="shared" si="4"/>
        <v>3.75</v>
      </c>
      <c r="I85" s="28">
        <f t="shared" si="5"/>
        <v>0.10416666666666667</v>
      </c>
      <c r="J85" s="11"/>
    </row>
    <row r="86" spans="1:10" ht="16.5" customHeight="1" x14ac:dyDescent="0.25">
      <c r="A86" s="12">
        <v>80</v>
      </c>
      <c r="B86" s="8">
        <v>3213</v>
      </c>
      <c r="C86" s="20" t="s">
        <v>68</v>
      </c>
      <c r="D86" s="7">
        <v>44368</v>
      </c>
      <c r="E86" s="31">
        <v>60.8</v>
      </c>
      <c r="F86" s="6">
        <v>44383</v>
      </c>
      <c r="G86" s="32">
        <v>61.1</v>
      </c>
      <c r="H86" s="29">
        <f t="shared" si="4"/>
        <v>0.30000000000000426</v>
      </c>
      <c r="I86" s="28">
        <f t="shared" si="5"/>
        <v>4.9342105263158595E-3</v>
      </c>
      <c r="J86" s="10"/>
    </row>
    <row r="87" spans="1:10" ht="16.5" customHeight="1" x14ac:dyDescent="0.25">
      <c r="A87" s="21" t="s">
        <v>69</v>
      </c>
      <c r="B87" s="5">
        <v>1802</v>
      </c>
      <c r="C87" s="25" t="s">
        <v>64</v>
      </c>
      <c r="D87" s="6">
        <v>44382</v>
      </c>
      <c r="E87" s="32">
        <v>36</v>
      </c>
      <c r="F87" s="6">
        <v>44384</v>
      </c>
      <c r="G87" s="32">
        <v>40</v>
      </c>
      <c r="H87" s="29">
        <f t="shared" si="4"/>
        <v>4</v>
      </c>
      <c r="I87" s="28">
        <f t="shared" si="5"/>
        <v>0.1111111111111111</v>
      </c>
      <c r="J87" s="11"/>
    </row>
    <row r="88" spans="1:10" ht="16.5" customHeight="1" x14ac:dyDescent="0.25">
      <c r="A88" s="21">
        <v>82</v>
      </c>
      <c r="B88" s="5">
        <v>8155</v>
      </c>
      <c r="C88" s="25" t="s">
        <v>62</v>
      </c>
      <c r="D88" s="6">
        <v>44348</v>
      </c>
      <c r="E88" s="32">
        <v>106.5</v>
      </c>
      <c r="F88" s="7">
        <v>44384</v>
      </c>
      <c r="G88" s="32">
        <v>118.5</v>
      </c>
      <c r="H88" s="29">
        <f t="shared" si="4"/>
        <v>12</v>
      </c>
      <c r="I88" s="28">
        <f t="shared" si="5"/>
        <v>0.11267605633802817</v>
      </c>
      <c r="J88" s="11"/>
    </row>
    <row r="89" spans="1:10" ht="16.5" customHeight="1" x14ac:dyDescent="0.25">
      <c r="A89" s="21" t="s">
        <v>70</v>
      </c>
      <c r="B89" s="5">
        <v>3033</v>
      </c>
      <c r="C89" s="25" t="s">
        <v>60</v>
      </c>
      <c r="D89" s="6">
        <v>44284</v>
      </c>
      <c r="E89" s="32">
        <v>21.1</v>
      </c>
      <c r="F89" s="6">
        <v>44385</v>
      </c>
      <c r="G89" s="31">
        <v>24.9</v>
      </c>
      <c r="H89" s="29">
        <f t="shared" si="4"/>
        <v>3.7999999999999972</v>
      </c>
      <c r="I89" s="28">
        <f t="shared" si="5"/>
        <v>0.18009478672985768</v>
      </c>
      <c r="J89" s="11"/>
    </row>
    <row r="90" spans="1:10" ht="16.5" customHeight="1" x14ac:dyDescent="0.25">
      <c r="A90" s="21" t="s">
        <v>71</v>
      </c>
      <c r="B90" s="5">
        <v>3033</v>
      </c>
      <c r="C90" s="25" t="s">
        <v>60</v>
      </c>
      <c r="D90" s="6">
        <v>44284</v>
      </c>
      <c r="E90" s="32">
        <v>21.1</v>
      </c>
      <c r="F90" s="6">
        <v>44389</v>
      </c>
      <c r="G90" s="31">
        <v>25.5</v>
      </c>
      <c r="H90" s="29">
        <f t="shared" si="4"/>
        <v>4.3999999999999986</v>
      </c>
      <c r="I90" s="28">
        <f t="shared" si="5"/>
        <v>0.2085308056872037</v>
      </c>
      <c r="J90" s="11"/>
    </row>
    <row r="91" spans="1:10" ht="16.5" customHeight="1" x14ac:dyDescent="0.25">
      <c r="A91" s="21" t="s">
        <v>73</v>
      </c>
      <c r="B91" s="5">
        <v>1802</v>
      </c>
      <c r="C91" s="25" t="s">
        <v>64</v>
      </c>
      <c r="D91" s="6">
        <v>44386</v>
      </c>
      <c r="E91" s="32">
        <v>39.700000000000003</v>
      </c>
      <c r="F91" s="7">
        <v>44392</v>
      </c>
      <c r="G91" s="31">
        <v>42.6</v>
      </c>
      <c r="H91" s="29">
        <f t="shared" si="4"/>
        <v>2.8999999999999986</v>
      </c>
      <c r="I91" s="28">
        <f t="shared" si="5"/>
        <v>7.3047858942065447E-2</v>
      </c>
      <c r="J91" s="11"/>
    </row>
    <row r="92" spans="1:10" ht="16.5" customHeight="1" x14ac:dyDescent="0.25">
      <c r="A92" s="21">
        <v>86</v>
      </c>
      <c r="B92" s="5">
        <v>2885</v>
      </c>
      <c r="C92" s="25" t="s">
        <v>63</v>
      </c>
      <c r="D92" s="6">
        <v>44308</v>
      </c>
      <c r="E92" s="32">
        <v>24.65</v>
      </c>
      <c r="F92" s="7">
        <v>44405</v>
      </c>
      <c r="G92" s="31">
        <v>25.05</v>
      </c>
      <c r="H92" s="29">
        <f t="shared" si="4"/>
        <v>0.40000000000000213</v>
      </c>
      <c r="I92" s="28">
        <f t="shared" si="5"/>
        <v>1.6227180527383454E-2</v>
      </c>
      <c r="J92" s="11"/>
    </row>
    <row r="93" spans="1:10" ht="16.5" customHeight="1" x14ac:dyDescent="0.25">
      <c r="A93" s="21">
        <v>87</v>
      </c>
      <c r="B93" s="5">
        <v>4564</v>
      </c>
      <c r="C93" s="25" t="s">
        <v>72</v>
      </c>
      <c r="D93" s="6">
        <v>44390</v>
      </c>
      <c r="E93" s="32">
        <v>50.6</v>
      </c>
      <c r="F93" s="7">
        <v>44413</v>
      </c>
      <c r="G93" s="31">
        <v>46.8</v>
      </c>
      <c r="H93" s="29">
        <f t="shared" si="4"/>
        <v>-3.8000000000000043</v>
      </c>
      <c r="I93" s="28">
        <f t="shared" si="5"/>
        <v>-7.5098814229249092E-2</v>
      </c>
      <c r="J93" s="10"/>
    </row>
    <row r="94" spans="1:10" ht="16.5" customHeight="1" x14ac:dyDescent="0.25">
      <c r="A94" s="21" t="s">
        <v>74</v>
      </c>
      <c r="B94" s="5">
        <v>1802</v>
      </c>
      <c r="C94" s="25" t="s">
        <v>64</v>
      </c>
      <c r="D94" s="6">
        <v>44371</v>
      </c>
      <c r="E94" s="32">
        <v>33.200000000000003</v>
      </c>
      <c r="F94" s="7">
        <v>44421</v>
      </c>
      <c r="G94" s="31">
        <v>37.049999999999997</v>
      </c>
      <c r="H94" s="29">
        <f t="shared" si="4"/>
        <v>3.8499999999999943</v>
      </c>
      <c r="I94" s="28">
        <f t="shared" si="5"/>
        <v>0.11596385542168657</v>
      </c>
      <c r="J94" s="10"/>
    </row>
    <row r="95" spans="1:10" ht="16.5" customHeight="1" x14ac:dyDescent="0.25">
      <c r="A95" s="21" t="s">
        <v>44</v>
      </c>
      <c r="B95" s="5">
        <v>1802</v>
      </c>
      <c r="C95" s="25" t="s">
        <v>64</v>
      </c>
      <c r="D95" s="6">
        <v>44399</v>
      </c>
      <c r="E95" s="32">
        <v>42.4</v>
      </c>
      <c r="F95" s="7">
        <v>44421</v>
      </c>
      <c r="G95" s="31">
        <v>37.049999999999997</v>
      </c>
      <c r="H95" s="29">
        <f t="shared" si="4"/>
        <v>-5.3500000000000014</v>
      </c>
      <c r="I95" s="28">
        <f t="shared" si="5"/>
        <v>-0.12617924528301891</v>
      </c>
      <c r="J95" s="10"/>
    </row>
    <row r="96" spans="1:10" ht="16.5" customHeight="1" x14ac:dyDescent="0.25">
      <c r="A96" s="21">
        <v>89</v>
      </c>
      <c r="B96" s="5">
        <v>6269</v>
      </c>
      <c r="C96" s="25" t="s">
        <v>67</v>
      </c>
      <c r="D96" s="6">
        <v>44382</v>
      </c>
      <c r="E96" s="32">
        <v>136.5</v>
      </c>
      <c r="F96" s="7">
        <v>44421</v>
      </c>
      <c r="G96" s="31">
        <v>119.5</v>
      </c>
      <c r="H96" s="29">
        <f t="shared" si="4"/>
        <v>-17</v>
      </c>
      <c r="I96" s="28">
        <f t="shared" si="5"/>
        <v>-0.12454212454212454</v>
      </c>
      <c r="J96" s="10"/>
    </row>
    <row r="97" spans="1:10" ht="16.5" customHeight="1" x14ac:dyDescent="0.25">
      <c r="A97" s="21">
        <v>90</v>
      </c>
      <c r="B97" s="5">
        <v>3024</v>
      </c>
      <c r="C97" s="25" t="s">
        <v>65</v>
      </c>
      <c r="D97" s="6">
        <v>44420</v>
      </c>
      <c r="E97" s="32">
        <v>12.9</v>
      </c>
      <c r="F97" s="7">
        <v>44442</v>
      </c>
      <c r="G97" s="31">
        <v>13</v>
      </c>
      <c r="H97" s="29">
        <f t="shared" si="4"/>
        <v>9.9999999999999645E-2</v>
      </c>
      <c r="I97" s="28">
        <f t="shared" si="5"/>
        <v>7.7519379844960962E-3</v>
      </c>
      <c r="J97" s="10"/>
    </row>
    <row r="98" spans="1:10" ht="16.5" customHeight="1" x14ac:dyDescent="0.25">
      <c r="A98" s="26">
        <v>91</v>
      </c>
      <c r="B98" s="24">
        <v>1442</v>
      </c>
      <c r="C98" s="25" t="s">
        <v>76</v>
      </c>
      <c r="D98" s="27">
        <v>44455</v>
      </c>
      <c r="E98" s="33">
        <v>20.8</v>
      </c>
      <c r="F98" s="6">
        <v>44463</v>
      </c>
      <c r="G98" s="31">
        <v>22.8</v>
      </c>
      <c r="H98" s="29">
        <f t="shared" si="4"/>
        <v>2</v>
      </c>
      <c r="I98" s="28">
        <f t="shared" si="5"/>
        <v>9.6153846153846145E-2</v>
      </c>
      <c r="J98" s="10"/>
    </row>
    <row r="99" spans="1:10" ht="16.5" customHeight="1" x14ac:dyDescent="0.25">
      <c r="A99" s="26">
        <v>92</v>
      </c>
      <c r="B99" s="24">
        <v>1442</v>
      </c>
      <c r="C99" s="25" t="s">
        <v>76</v>
      </c>
      <c r="D99" s="27">
        <v>44455</v>
      </c>
      <c r="E99" s="33">
        <v>20.8</v>
      </c>
      <c r="F99" s="7">
        <v>44466</v>
      </c>
      <c r="G99" s="31">
        <v>22.6</v>
      </c>
      <c r="H99" s="29">
        <f t="shared" ref="H99:H130" si="6">G99-E99</f>
        <v>1.8000000000000007</v>
      </c>
      <c r="I99" s="28">
        <f t="shared" ref="I99:I115" si="7">(G99-E99)/E99</f>
        <v>8.6538461538461564E-2</v>
      </c>
      <c r="J99" s="10"/>
    </row>
    <row r="100" spans="1:10" ht="16.5" customHeight="1" x14ac:dyDescent="0.25">
      <c r="A100" s="26">
        <v>93</v>
      </c>
      <c r="B100" s="24">
        <v>6186</v>
      </c>
      <c r="C100" s="25" t="s">
        <v>77</v>
      </c>
      <c r="D100" s="27">
        <v>44462</v>
      </c>
      <c r="E100" s="33">
        <v>26.9</v>
      </c>
      <c r="F100" s="7">
        <v>44476</v>
      </c>
      <c r="G100" s="31">
        <v>27.4</v>
      </c>
      <c r="H100" s="29">
        <f t="shared" si="6"/>
        <v>0.5</v>
      </c>
      <c r="I100" s="28">
        <f t="shared" si="7"/>
        <v>1.858736059479554E-2</v>
      </c>
      <c r="J100" s="10"/>
    </row>
    <row r="101" spans="1:10" ht="16.5" customHeight="1" x14ac:dyDescent="0.25">
      <c r="A101" s="21">
        <v>94</v>
      </c>
      <c r="B101" s="5">
        <v>2006</v>
      </c>
      <c r="C101" s="25" t="s">
        <v>36</v>
      </c>
      <c r="D101" s="6">
        <v>44439</v>
      </c>
      <c r="E101" s="32">
        <v>44</v>
      </c>
      <c r="F101" s="7">
        <v>44482</v>
      </c>
      <c r="G101" s="31">
        <v>37.700000000000003</v>
      </c>
      <c r="H101" s="29">
        <f t="shared" si="6"/>
        <v>-6.2999999999999972</v>
      </c>
      <c r="I101" s="28">
        <f t="shared" si="7"/>
        <v>-0.1431818181818181</v>
      </c>
      <c r="J101" s="10"/>
    </row>
    <row r="102" spans="1:10" ht="16.5" customHeight="1" x14ac:dyDescent="0.25">
      <c r="A102" s="26">
        <v>95</v>
      </c>
      <c r="B102" s="24">
        <v>3551</v>
      </c>
      <c r="C102" s="25" t="s">
        <v>78</v>
      </c>
      <c r="D102" s="27">
        <v>44467</v>
      </c>
      <c r="E102" s="33">
        <v>67</v>
      </c>
      <c r="F102" s="7">
        <v>44491</v>
      </c>
      <c r="G102" s="31">
        <v>70.2</v>
      </c>
      <c r="H102" s="29">
        <f t="shared" si="6"/>
        <v>3.2000000000000028</v>
      </c>
      <c r="I102" s="28">
        <f t="shared" si="7"/>
        <v>4.7761194029850788E-2</v>
      </c>
      <c r="J102" s="10"/>
    </row>
    <row r="103" spans="1:10" ht="16.5" customHeight="1" x14ac:dyDescent="0.25">
      <c r="A103" s="21">
        <v>96</v>
      </c>
      <c r="B103" s="5">
        <v>2891</v>
      </c>
      <c r="C103" s="25" t="s">
        <v>75</v>
      </c>
      <c r="D103" s="6">
        <v>44433</v>
      </c>
      <c r="E103" s="32">
        <v>22</v>
      </c>
      <c r="F103" s="7">
        <v>44501</v>
      </c>
      <c r="G103" s="31">
        <v>23.1</v>
      </c>
      <c r="H103" s="29">
        <f t="shared" si="6"/>
        <v>1.1000000000000014</v>
      </c>
      <c r="I103" s="28">
        <f t="shared" si="7"/>
        <v>5.0000000000000065E-2</v>
      </c>
      <c r="J103" s="10"/>
    </row>
    <row r="104" spans="1:10" ht="16.5" customHeight="1" x14ac:dyDescent="0.25">
      <c r="A104" s="21">
        <v>97</v>
      </c>
      <c r="B104" s="5">
        <v>2891</v>
      </c>
      <c r="C104" s="25" t="s">
        <v>75</v>
      </c>
      <c r="D104" s="6">
        <v>44433</v>
      </c>
      <c r="E104" s="32">
        <v>22</v>
      </c>
      <c r="F104" s="7">
        <v>44503</v>
      </c>
      <c r="G104" s="31">
        <v>23.25</v>
      </c>
      <c r="H104" s="29">
        <f t="shared" si="6"/>
        <v>1.25</v>
      </c>
      <c r="I104" s="28">
        <f t="shared" si="7"/>
        <v>5.6818181818181816E-2</v>
      </c>
      <c r="J104" s="11"/>
    </row>
    <row r="105" spans="1:10" ht="16.5" customHeight="1" x14ac:dyDescent="0.25">
      <c r="A105" s="26">
        <v>98</v>
      </c>
      <c r="B105" s="24">
        <v>2486</v>
      </c>
      <c r="C105" s="25" t="s">
        <v>79</v>
      </c>
      <c r="D105" s="27">
        <v>44489</v>
      </c>
      <c r="E105" s="33">
        <v>52.3</v>
      </c>
      <c r="F105" s="7">
        <v>44503</v>
      </c>
      <c r="G105" s="31">
        <v>58.1</v>
      </c>
      <c r="H105" s="29">
        <f t="shared" si="6"/>
        <v>5.8000000000000043</v>
      </c>
      <c r="I105" s="28">
        <f t="shared" si="7"/>
        <v>0.11089866156787771</v>
      </c>
      <c r="J105" s="11"/>
    </row>
    <row r="106" spans="1:10" ht="16.5" customHeight="1" x14ac:dyDescent="0.25">
      <c r="A106" s="22">
        <v>99</v>
      </c>
      <c r="B106" s="5">
        <v>2537</v>
      </c>
      <c r="C106" s="23" t="s">
        <v>21</v>
      </c>
      <c r="D106" s="6">
        <v>43984</v>
      </c>
      <c r="E106" s="32">
        <v>10</v>
      </c>
      <c r="F106" s="7">
        <v>44504</v>
      </c>
      <c r="G106" s="31">
        <v>10.1</v>
      </c>
      <c r="H106" s="29">
        <f t="shared" si="6"/>
        <v>9.9999999999999645E-2</v>
      </c>
      <c r="I106" s="28">
        <f t="shared" si="7"/>
        <v>9.9999999999999638E-3</v>
      </c>
      <c r="J106" s="11"/>
    </row>
    <row r="107" spans="1:10" ht="16.5" customHeight="1" x14ac:dyDescent="0.25">
      <c r="A107" s="26">
        <v>100</v>
      </c>
      <c r="B107" s="24">
        <v>3551</v>
      </c>
      <c r="C107" s="25" t="s">
        <v>78</v>
      </c>
      <c r="D107" s="27">
        <v>44467</v>
      </c>
      <c r="E107" s="33">
        <v>67</v>
      </c>
      <c r="F107" s="7">
        <v>44505</v>
      </c>
      <c r="G107" s="31">
        <v>73</v>
      </c>
      <c r="H107" s="29">
        <f t="shared" si="6"/>
        <v>6</v>
      </c>
      <c r="I107" s="28">
        <f t="shared" si="7"/>
        <v>8.9552238805970144E-2</v>
      </c>
      <c r="J107" s="10"/>
    </row>
    <row r="108" spans="1:10" ht="16.5" customHeight="1" x14ac:dyDescent="0.25">
      <c r="A108" s="26">
        <v>101</v>
      </c>
      <c r="B108" s="24">
        <v>8103</v>
      </c>
      <c r="C108" s="25" t="s">
        <v>28</v>
      </c>
      <c r="D108" s="27">
        <v>44497</v>
      </c>
      <c r="E108" s="33">
        <v>46.5</v>
      </c>
      <c r="F108" s="7">
        <v>44508</v>
      </c>
      <c r="G108" s="31">
        <v>49.5</v>
      </c>
      <c r="H108" s="29">
        <f t="shared" si="6"/>
        <v>3</v>
      </c>
      <c r="I108" s="28">
        <f t="shared" si="7"/>
        <v>6.4516129032258063E-2</v>
      </c>
      <c r="J108" s="10"/>
    </row>
    <row r="109" spans="1:10" ht="16.5" customHeight="1" x14ac:dyDescent="0.25">
      <c r="A109" s="26">
        <v>102</v>
      </c>
      <c r="B109" s="24">
        <v>8103</v>
      </c>
      <c r="C109" s="25" t="s">
        <v>28</v>
      </c>
      <c r="D109" s="27">
        <v>44497</v>
      </c>
      <c r="E109" s="33">
        <v>46.5</v>
      </c>
      <c r="F109" s="7">
        <v>44509</v>
      </c>
      <c r="G109" s="31">
        <v>48.25</v>
      </c>
      <c r="H109" s="29">
        <f t="shared" si="6"/>
        <v>1.75</v>
      </c>
      <c r="I109" s="28">
        <f t="shared" si="7"/>
        <v>3.7634408602150539E-2</v>
      </c>
      <c r="J109" s="10"/>
    </row>
    <row r="110" spans="1:10" ht="16.5" customHeight="1" x14ac:dyDescent="0.25">
      <c r="A110" s="26">
        <v>103</v>
      </c>
      <c r="B110" s="24">
        <v>3033</v>
      </c>
      <c r="C110" s="25" t="s">
        <v>60</v>
      </c>
      <c r="D110" s="27">
        <v>44503</v>
      </c>
      <c r="E110" s="33">
        <v>28.35</v>
      </c>
      <c r="F110" s="7">
        <v>44510</v>
      </c>
      <c r="G110" s="31">
        <v>31.4</v>
      </c>
      <c r="H110" s="29">
        <f t="shared" si="6"/>
        <v>3.0499999999999972</v>
      </c>
      <c r="I110" s="28">
        <f t="shared" si="7"/>
        <v>0.10758377425044081</v>
      </c>
      <c r="J110" s="10"/>
    </row>
    <row r="111" spans="1:10" ht="16.5" customHeight="1" x14ac:dyDescent="0.25">
      <c r="A111" s="12">
        <v>104</v>
      </c>
      <c r="B111" s="8">
        <v>3033</v>
      </c>
      <c r="C111" s="20" t="s">
        <v>80</v>
      </c>
      <c r="D111" s="27">
        <v>44503</v>
      </c>
      <c r="E111" s="31">
        <v>28.35</v>
      </c>
      <c r="F111" s="7">
        <v>44511</v>
      </c>
      <c r="G111" s="31">
        <v>31.7</v>
      </c>
      <c r="H111" s="29">
        <f t="shared" si="6"/>
        <v>3.3499999999999979</v>
      </c>
      <c r="I111" s="28">
        <f t="shared" si="7"/>
        <v>0.11816578483245142</v>
      </c>
      <c r="J111" s="10"/>
    </row>
    <row r="112" spans="1:10" ht="16.5" customHeight="1" x14ac:dyDescent="0.25">
      <c r="A112" s="22">
        <v>105</v>
      </c>
      <c r="B112" s="5">
        <v>2537</v>
      </c>
      <c r="C112" s="24" t="s">
        <v>21</v>
      </c>
      <c r="D112" s="6">
        <v>43984</v>
      </c>
      <c r="E112" s="32">
        <v>10</v>
      </c>
      <c r="F112" s="7">
        <v>44512</v>
      </c>
      <c r="G112" s="31">
        <v>10.25</v>
      </c>
      <c r="H112" s="29">
        <f t="shared" si="6"/>
        <v>0.25</v>
      </c>
      <c r="I112" s="28">
        <f t="shared" si="7"/>
        <v>2.5000000000000001E-2</v>
      </c>
      <c r="J112" s="11"/>
    </row>
    <row r="113" spans="1:10" ht="16.5" customHeight="1" x14ac:dyDescent="0.25">
      <c r="A113" s="26">
        <v>106</v>
      </c>
      <c r="B113" s="24">
        <v>1440</v>
      </c>
      <c r="C113" s="25" t="s">
        <v>81</v>
      </c>
      <c r="D113" s="27">
        <v>44511</v>
      </c>
      <c r="E113" s="33">
        <v>24.75</v>
      </c>
      <c r="F113" s="7">
        <v>44516</v>
      </c>
      <c r="G113" s="31">
        <v>23.9</v>
      </c>
      <c r="H113" s="29">
        <f t="shared" si="6"/>
        <v>-0.85000000000000142</v>
      </c>
      <c r="I113" s="28">
        <f t="shared" si="7"/>
        <v>-3.4343434343434398E-2</v>
      </c>
      <c r="J113" s="11"/>
    </row>
    <row r="114" spans="1:10" ht="16.5" customHeight="1" x14ac:dyDescent="0.25">
      <c r="A114" s="26">
        <v>107</v>
      </c>
      <c r="B114" s="24">
        <v>3624</v>
      </c>
      <c r="C114" s="25" t="s">
        <v>82</v>
      </c>
      <c r="D114" s="27">
        <v>44524</v>
      </c>
      <c r="E114" s="33">
        <v>49.15</v>
      </c>
      <c r="F114" s="7">
        <v>44531</v>
      </c>
      <c r="G114" s="31">
        <v>49.8</v>
      </c>
      <c r="H114" s="29">
        <f t="shared" si="6"/>
        <v>0.64999999999999858</v>
      </c>
      <c r="I114" s="28">
        <f t="shared" si="7"/>
        <v>1.3224821973550328E-2</v>
      </c>
      <c r="J114" s="11"/>
    </row>
    <row r="115" spans="1:10" ht="16.5" customHeight="1" x14ac:dyDescent="0.25">
      <c r="A115" s="26">
        <v>108</v>
      </c>
      <c r="B115" s="24">
        <v>3624</v>
      </c>
      <c r="C115" s="25" t="s">
        <v>82</v>
      </c>
      <c r="D115" s="27">
        <v>44524</v>
      </c>
      <c r="E115" s="33">
        <v>49.15</v>
      </c>
      <c r="F115" s="7">
        <v>44551</v>
      </c>
      <c r="G115" s="31">
        <v>59.8</v>
      </c>
      <c r="H115" s="29">
        <f t="shared" si="6"/>
        <v>10.649999999999999</v>
      </c>
      <c r="I115" s="28">
        <f t="shared" si="7"/>
        <v>0.21668362156663273</v>
      </c>
      <c r="J115" s="11"/>
    </row>
    <row r="116" spans="1:10" ht="16.5" customHeight="1" x14ac:dyDescent="0.25">
      <c r="A116" s="8"/>
      <c r="B116" s="8"/>
      <c r="C116" s="13"/>
      <c r="D116" s="7"/>
      <c r="E116" s="8"/>
      <c r="F116" s="7"/>
      <c r="G116" s="8"/>
      <c r="H116" s="29"/>
      <c r="I116" s="28"/>
      <c r="J116" s="15"/>
    </row>
    <row r="117" spans="1:10" ht="16.5" customHeight="1" x14ac:dyDescent="0.25">
      <c r="A117" s="36" t="s">
        <v>10</v>
      </c>
      <c r="B117" s="36"/>
      <c r="C117" s="36"/>
      <c r="D117" s="36"/>
      <c r="E117" s="36"/>
      <c r="F117" s="36"/>
      <c r="G117" s="36"/>
      <c r="H117" s="30">
        <f>SUM(H3:H115)</f>
        <v>431.78999999999991</v>
      </c>
      <c r="I117" s="28">
        <f>SUM(I3:I116)</f>
        <v>11.187309911754678</v>
      </c>
      <c r="J117" s="15"/>
    </row>
    <row r="118" spans="1:10" ht="16.5" customHeight="1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10" ht="1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</sheetData>
  <mergeCells count="2">
    <mergeCell ref="A1:J1"/>
    <mergeCell ref="A117:G117"/>
  </mergeCells>
  <phoneticPr fontId="1" type="noConversion"/>
  <pageMargins left="0.75" right="0.75" top="1" bottom="1" header="0.5" footer="0.5"/>
  <pageSetup paperSize="9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簡訊－績效表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B9501171</dc:creator>
  <cp:lastModifiedBy>sales</cp:lastModifiedBy>
  <cp:lastPrinted>2020-06-16T05:39:12Z</cp:lastPrinted>
  <dcterms:created xsi:type="dcterms:W3CDTF">2006-08-08T02:41:43Z</dcterms:created>
  <dcterms:modified xsi:type="dcterms:W3CDTF">2022-08-30T07:12:14Z</dcterms:modified>
</cp:coreProperties>
</file>